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Lookmoo\Excel\"/>
    </mc:Choice>
  </mc:AlternateContent>
  <xr:revisionPtr revIDLastSave="0" documentId="8_{416DEF4F-4694-4427-92FE-00D08FCF1A67}" xr6:coauthVersionLast="47" xr6:coauthVersionMax="47" xr10:uidLastSave="{00000000-0000-0000-0000-000000000000}"/>
  <bookViews>
    <workbookView xWindow="-120" yWindow="-120" windowWidth="29040" windowHeight="15720" tabRatio="913" xr2:uid="{00000000-000D-0000-FFFF-FFFF00000000}"/>
  </bookViews>
  <sheets>
    <sheet name="จังหวัดปัตตานี" sheetId="16" r:id="rId1"/>
    <sheet name="1. อำเภอเมืองปัตตานี" sheetId="3" r:id="rId2"/>
    <sheet name="2. อำเภอโคกโพธิ์" sheetId="4" r:id="rId3"/>
    <sheet name="3. อำเภอหนองจิก" sheetId="5" r:id="rId4"/>
    <sheet name="4. อำเภอปะนาเระ" sheetId="6" r:id="rId5"/>
    <sheet name="5. อำเภอมายอ" sheetId="7" r:id="rId6"/>
    <sheet name="6. อำเภอทุ่งยางแดง" sheetId="8" r:id="rId7"/>
    <sheet name="7. อำเภอสายบุรี" sheetId="9" r:id="rId8"/>
    <sheet name="8. อำเภอไม้แก่น" sheetId="10" r:id="rId9"/>
    <sheet name="9. อำเภอยะหริ่ง" sheetId="11" r:id="rId10"/>
    <sheet name="10. อำเภอยะรัง" sheetId="12" r:id="rId11"/>
    <sheet name="11. อำเภอกะพ้อ" sheetId="13" r:id="rId12"/>
    <sheet name="12. อำเภอแม่ลาน" sheetId="14" r:id="rId13"/>
    <sheet name="รพท.+รพช." sheetId="15" state="hidden" r:id="rId14"/>
  </sheets>
  <definedNames>
    <definedName name="_">#REF!</definedName>
    <definedName name="_xlnm._FilterDatabase" localSheetId="11" hidden="1">'11. อำเภอกะพ้อ'!$A$3:$C$8</definedName>
    <definedName name="_xlnm._FilterDatabase" localSheetId="4" hidden="1">'4. อำเภอปะนาเระ'!$A$3:$E$14</definedName>
    <definedName name="_q06">#REF!</definedName>
    <definedName name="q">#REF!</definedName>
    <definedName name="q_สส">#REF!</definedName>
    <definedName name="q_สสจ51">#REF!</definedName>
    <definedName name="q_สสอ_51">#REF!</definedName>
    <definedName name="q_สสอ51">#REF!</definedName>
    <definedName name="q_สอ_51">#REF!</definedName>
    <definedName name="q00_เขต">#REF!</definedName>
    <definedName name="q01_">#REF!</definedName>
    <definedName name="q01_รพสต9762">#REF!</definedName>
    <definedName name="q01_สสจ">#REF!</definedName>
    <definedName name="q01_สสจ1">#REF!</definedName>
    <definedName name="q02_">#REF!</definedName>
    <definedName name="q02_รพศ_รพท_รพช">#REF!</definedName>
    <definedName name="q03_รพศ_รพท_รพช_52">#REF!</definedName>
    <definedName name="q03_สสอ">#REF!</definedName>
    <definedName name="q04_รพสต">#REF!</definedName>
    <definedName name="q05_">#REF!</definedName>
    <definedName name="q06_">#REF!</definedName>
    <definedName name="q06_รพ">#REF!</definedName>
    <definedName name="q07_">#REF!</definedName>
    <definedName name="q07_สสอ">#REF!</definedName>
    <definedName name="q07_สสอ1">#REF!</definedName>
    <definedName name="q08_">#REF!</definedName>
    <definedName name="q09_">#REF!</definedName>
    <definedName name="q1_">#REF!</definedName>
    <definedName name="q1_รพ877">#REF!</definedName>
    <definedName name="q11_">#REF!</definedName>
    <definedName name="q12_">#REF!</definedName>
    <definedName name="q12_รพศรพทรพช891">#REF!</definedName>
    <definedName name="q12_รพศรพทรพช8911">#REF!</definedName>
    <definedName name="q12_รพศรพทรพช896">#REF!</definedName>
    <definedName name="q12_สสจ_52">#REF!</definedName>
    <definedName name="q13_">#REF!</definedName>
    <definedName name="q14_">#REF!</definedName>
    <definedName name="q14_รพสต97631">#REF!</definedName>
    <definedName name="q16_">#REF!</definedName>
    <definedName name="q2_">#REF!</definedName>
    <definedName name="q2_รพ883">#REF!</definedName>
    <definedName name="q21_">#REF!</definedName>
    <definedName name="Query1">#REF!</definedName>
    <definedName name="t01_รพศรพทรพช876">#REF!</definedName>
    <definedName name="t02_สสอ">#REF!</definedName>
    <definedName name="t03_รพสต9762">#REF!</definedName>
    <definedName name="จำนวนรพ_ตามSP">#REF!</definedName>
    <definedName name="จำนวนรพ_รายเขต">#REF!</definedName>
    <definedName name="ฟห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6" l="1"/>
  <c r="C17" i="16"/>
  <c r="C15" i="16"/>
  <c r="C16" i="16"/>
  <c r="C14" i="16"/>
  <c r="C13" i="16"/>
  <c r="C12" i="16"/>
  <c r="C11" i="16"/>
  <c r="C10" i="16"/>
  <c r="C9" i="16"/>
  <c r="C8" i="16"/>
  <c r="C7" i="16"/>
  <c r="C6" i="16"/>
  <c r="H18" i="16"/>
  <c r="D40" i="16"/>
  <c r="E40" i="16"/>
  <c r="F40" i="16"/>
  <c r="D18" i="16"/>
  <c r="E18" i="16"/>
  <c r="C39" i="16" l="1"/>
  <c r="C38" i="16"/>
  <c r="C37" i="16"/>
  <c r="C36" i="16"/>
  <c r="C35" i="16"/>
  <c r="C34" i="16"/>
  <c r="C33" i="16"/>
  <c r="C32" i="16"/>
  <c r="C31" i="16"/>
  <c r="C30" i="16"/>
  <c r="C29" i="16"/>
  <c r="C28" i="16"/>
  <c r="C18" i="16"/>
  <c r="C40" i="16" l="1"/>
</calcChain>
</file>

<file path=xl/sharedStrings.xml><?xml version="1.0" encoding="utf-8"?>
<sst xmlns="http://schemas.openxmlformats.org/spreadsheetml/2006/main" count="1203" uniqueCount="482">
  <si>
    <t>ชื่อโรงพยาบาลส่งเสริมสุขภาพตำบล</t>
  </si>
  <si>
    <t>09892</t>
  </si>
  <si>
    <t>โรงพยาบาลส่งเสริมสุขภาพตำบลบานา</t>
  </si>
  <si>
    <t>09893</t>
  </si>
  <si>
    <t>โรงพยาบาลส่งเสริมสุขภาพตำบลตันหยงลูโละ</t>
  </si>
  <si>
    <t>09894</t>
  </si>
  <si>
    <t>โรงพยาบาลส่งเสริมสุขภาพตำบลคลองมานิง</t>
  </si>
  <si>
    <t>09895</t>
  </si>
  <si>
    <t>โรงพยาบาลส่งเสริมสุขภาพตำบลกะมิยอ</t>
  </si>
  <si>
    <t>09896</t>
  </si>
  <si>
    <t>โรงพยาบาลส่งเสริมสุขภาพตำบลบาราโหม</t>
  </si>
  <si>
    <t>09897</t>
  </si>
  <si>
    <t>โรงพยาบาลส่งเสริมสุขภาพตำบลปะกาฮะรัง</t>
  </si>
  <si>
    <t>09898</t>
  </si>
  <si>
    <t>โรงพยาบาลส่งเสริมสุขภาพตำบลรูสะมิแล</t>
  </si>
  <si>
    <t>09899</t>
  </si>
  <si>
    <t>โรงพยาบาลส่งเสริมสุขภาพตำบลตะลุโบะ</t>
  </si>
  <si>
    <t>09900</t>
  </si>
  <si>
    <t>โรงพยาบาลส่งเสริมสุขภาพตำบลบาราเฮาะ</t>
  </si>
  <si>
    <t>09901</t>
  </si>
  <si>
    <t>โรงพยาบาลส่งเสริมสุขภาพตำบลปุยุด</t>
  </si>
  <si>
    <t>09902</t>
  </si>
  <si>
    <t>09903</t>
  </si>
  <si>
    <t>โรงพยาบาลส่งเสริมสุขภาพตำบลบ้านสามยอด</t>
  </si>
  <si>
    <t>09904</t>
  </si>
  <si>
    <t>โรงพยาบาลส่งเสริมสุขภาพตำบลบางโกระ</t>
  </si>
  <si>
    <t>09905</t>
  </si>
  <si>
    <t>โรงพยาบาลส่งเสริมสุขภาพตำบลช้างให้ตก</t>
  </si>
  <si>
    <t>09906</t>
  </si>
  <si>
    <t>โรงพยาบาลส่งเสริมสุขภาพตำบลทรายขาว</t>
  </si>
  <si>
    <t>09907</t>
  </si>
  <si>
    <t>โรงพยาบาลส่งเสริมสุขภาพตำบลนาประดู่</t>
  </si>
  <si>
    <t>09908</t>
  </si>
  <si>
    <t>โรงพยาบาลส่งเสริมสุขภาพตำบลปากล่อ</t>
  </si>
  <si>
    <t>09909</t>
  </si>
  <si>
    <t>โรงพยาบาลส่งเสริมสุขภาพตำบลทุ่งพลา</t>
  </si>
  <si>
    <t>09910</t>
  </si>
  <si>
    <t>โรงพยาบาลส่งเสริมสุขภาพตำบลท่าเรือ</t>
  </si>
  <si>
    <t>09911</t>
  </si>
  <si>
    <t>โรงพยาบาลส่งเสริมสุขภาพตำบลบ้านโคกอ้น</t>
  </si>
  <si>
    <t>09912</t>
  </si>
  <si>
    <t>โรงพยาบาลส่งเสริมสุขภาพตำบลนาเกตุ</t>
  </si>
  <si>
    <t>09913</t>
  </si>
  <si>
    <t>โรงพยาบาลส่งเสริมสุขภาพตำบลควนโนรี</t>
  </si>
  <si>
    <t>09914</t>
  </si>
  <si>
    <t>โรงพยาบาลส่งเสริมสุขภาพตำบลเกาะเปาะ</t>
  </si>
  <si>
    <t>09915</t>
  </si>
  <si>
    <t>โรงพยาบาลส่งเสริมสุขภาพตำบลคอลอตันหยง</t>
  </si>
  <si>
    <t>09916</t>
  </si>
  <si>
    <t>โรงพยาบาลส่งเสริมสุขภาพตำบลดอนรัก</t>
  </si>
  <si>
    <t>09917</t>
  </si>
  <si>
    <t>โรงพยาบาลส่งเสริมสุขภาพตำบลดาโต๊ะ</t>
  </si>
  <si>
    <t>09918</t>
  </si>
  <si>
    <t>โรงพยาบาลส่งเสริมสุขภาพตำบลท่ากำชำ</t>
  </si>
  <si>
    <t>09919</t>
  </si>
  <si>
    <t>โรงพยาบาลส่งเสริมสุขภาพตำบลตันหยงเปาว์</t>
  </si>
  <si>
    <t>09920</t>
  </si>
  <si>
    <t>โรงพยาบาลส่งเสริมสุขภาพตำบลบ่อทอง</t>
  </si>
  <si>
    <t>09921</t>
  </si>
  <si>
    <t>โรงพยาบาลส่งเสริมสุขภาพตำบลบางเขา</t>
  </si>
  <si>
    <t>09922</t>
  </si>
  <si>
    <t>โรงพยาบาลส่งเสริมสุขภาพตำบลบางตาวา</t>
  </si>
  <si>
    <t>09923</t>
  </si>
  <si>
    <t>โรงพยาบาลส่งเสริมสุขภาพตำบลบ้านท่ากูโบ</t>
  </si>
  <si>
    <t>09924</t>
  </si>
  <si>
    <t>โรงพยาบาลส่งเสริมสุขภาพตำบลปุโละปุโย</t>
  </si>
  <si>
    <t>09925</t>
  </si>
  <si>
    <t>โรงพยาบาลส่งเสริมสุขภาพตำบลยาบี</t>
  </si>
  <si>
    <t>09926</t>
  </si>
  <si>
    <t>โรงพยาบาลส่งเสริมสุขภาพตำบลลิปะสะโง</t>
  </si>
  <si>
    <t>09927</t>
  </si>
  <si>
    <t>โรงพยาบาลส่งเสริมสุขภาพตำบลปะนาเระ</t>
  </si>
  <si>
    <t>09928</t>
  </si>
  <si>
    <t>โรงพยาบาลส่งเสริมสุขภาพตำบลบ้านท่าทราย</t>
  </si>
  <si>
    <t>09929</t>
  </si>
  <si>
    <t>โรงพยาบาลส่งเสริมสุขภาพตำบลบ้านนอก</t>
  </si>
  <si>
    <t>09930</t>
  </si>
  <si>
    <t>โรงพยาบาลส่งเสริมสุขภาพตำบลดอน</t>
  </si>
  <si>
    <t>09931</t>
  </si>
  <si>
    <t>โรงพยาบาลส่งเสริมสุขภาพตำบลควน</t>
  </si>
  <si>
    <t>09932</t>
  </si>
  <si>
    <t>โรงพยาบาลส่งเสริมสุขภาพตำบลท่าน้ำ</t>
  </si>
  <si>
    <t>09933</t>
  </si>
  <si>
    <t>โรงพยาบาลส่งเสริมสุขภาพตำบลบ้านสุเหร่า</t>
  </si>
  <si>
    <t>09934</t>
  </si>
  <si>
    <t>โรงพยาบาลส่งเสริมสุขภาพตำบลคอกกระบือ</t>
  </si>
  <si>
    <t>09935</t>
  </si>
  <si>
    <t>โรงพยาบาลส่งเสริมสุขภาพตำบลพ่อมิ่ง</t>
  </si>
  <si>
    <t>09936</t>
  </si>
  <si>
    <t>โรงพยาบาลส่งเสริมสุขภาพตำบลบางมะรวด</t>
  </si>
  <si>
    <t>09937</t>
  </si>
  <si>
    <t>โรงพยาบาลส่งเสริมสุขภาพตำบลศาลาหยุดพระ</t>
  </si>
  <si>
    <t>09938</t>
  </si>
  <si>
    <t>โรงพยาบาลส่งเสริมสุขภาพตำบลบ้านน้ำบ่อ</t>
  </si>
  <si>
    <t>09939</t>
  </si>
  <si>
    <t>โรงพยาบาลส่งเสริมสุขภาพตำบลบ้านเตราะหัก</t>
  </si>
  <si>
    <t>09940</t>
  </si>
  <si>
    <t>โรงพยาบาลส่งเสริมสุขภาพตำบลถนน</t>
  </si>
  <si>
    <t>09941</t>
  </si>
  <si>
    <t>โรงพยาบาลส่งเสริมสุขภาพตำบลตรัง</t>
  </si>
  <si>
    <t>09942</t>
  </si>
  <si>
    <t>โรงพยาบาลส่งเสริมสุขภาพตำบลกระหวะ</t>
  </si>
  <si>
    <t>09943</t>
  </si>
  <si>
    <t>โรงพยาบาลส่งเสริมสุขภาพตำบลลุโบะยิไร</t>
  </si>
  <si>
    <t>09944</t>
  </si>
  <si>
    <t>โรงพยาบาลส่งเสริมสุขภาพตำบลลางา</t>
  </si>
  <si>
    <t>09945</t>
  </si>
  <si>
    <t>โรงพยาบาลส่งเสริมสุขภาพตำบลกระเสาะ</t>
  </si>
  <si>
    <t>09946</t>
  </si>
  <si>
    <t>โรงพยาบาลส่งเสริมสุขภาพตำบลเกาะจัน</t>
  </si>
  <si>
    <t>09947</t>
  </si>
  <si>
    <t>โรงพยาบาลส่งเสริมสุขภาพตำบลปะโด</t>
  </si>
  <si>
    <t>09948</t>
  </si>
  <si>
    <t>โรงพยาบาลส่งเสริมสุขภาพตำบลสาคอบน</t>
  </si>
  <si>
    <t>09949</t>
  </si>
  <si>
    <t>โรงพยาบาลส่งเสริมสุขภาพตำบลสาคอใต้</t>
  </si>
  <si>
    <t>09950</t>
  </si>
  <si>
    <t>โรงพยาบาลส่งเสริมสุขภาพตำบลสะกำ</t>
  </si>
  <si>
    <t>09951</t>
  </si>
  <si>
    <t>โรงพยาบาลส่งเสริมสุขภาพตำบลปานัน</t>
  </si>
  <si>
    <t>09952</t>
  </si>
  <si>
    <t>โรงพยาบาลส่งเสริมสุขภาพตำบลพิเทน</t>
  </si>
  <si>
    <t>09953</t>
  </si>
  <si>
    <t>โรงพยาบาลส่งเสริมสุขภาพตำบลน้ำดำ</t>
  </si>
  <si>
    <t>09954</t>
  </si>
  <si>
    <t>โรงพยาบาลส่งเสริมสุขภาพตำบลปากู</t>
  </si>
  <si>
    <t>09955</t>
  </si>
  <si>
    <t>โรงพยาบาลส่งเสริมสุขภาพตำบลตะบิ้ง</t>
  </si>
  <si>
    <t>09956</t>
  </si>
  <si>
    <t>โรงพยาบาลส่งเสริมสุขภาพตำบลปะเสยะวอ</t>
  </si>
  <si>
    <t>09957</t>
  </si>
  <si>
    <t>โรงพยาบาลส่งเสริมสุขภาพตำบลบ้านบาเลาะ</t>
  </si>
  <si>
    <t>09958</t>
  </si>
  <si>
    <t>โรงพยาบาลส่งเสริมสุขภาพตำบลบางเก่า</t>
  </si>
  <si>
    <t>09959</t>
  </si>
  <si>
    <t>โรงพยาบาลส่งเสริมสุขภาพตำบลบือเระ</t>
  </si>
  <si>
    <t>09960</t>
  </si>
  <si>
    <t>โรงพยาบาลส่งเสริมสุขภาพตำบลเตราะบอน</t>
  </si>
  <si>
    <t>09961</t>
  </si>
  <si>
    <t>โรงพยาบาลส่งเสริมสุขภาพตำบลกะดุนง</t>
  </si>
  <si>
    <t>09962</t>
  </si>
  <si>
    <t>โรงพยาบาลส่งเสริมสุขภาพตำบลละหาร</t>
  </si>
  <si>
    <t>09963</t>
  </si>
  <si>
    <t>โรงพยาบาลส่งเสริมสุขภาพตำบลมะนังดาลำ</t>
  </si>
  <si>
    <t>09964</t>
  </si>
  <si>
    <t>โรงพยาบาลส่งเสริมสุขภาพตำบลบ้านจลาโก</t>
  </si>
  <si>
    <t>09965</t>
  </si>
  <si>
    <t>โรงพยาบาลส่งเสริมสุขภาพตำบลบ้านเจาะโบ</t>
  </si>
  <si>
    <t>09966</t>
  </si>
  <si>
    <t>โรงพยาบาลส่งเสริมสุขภาพตำบลแป้น</t>
  </si>
  <si>
    <t>09967</t>
  </si>
  <si>
    <t>โรงพยาบาลส่งเสริมสุขภาพตำบลทุ่งคล้า</t>
  </si>
  <si>
    <t>09968</t>
  </si>
  <si>
    <t>โรงพยาบาลส่งเสริมสุขภาพตำบลไม้แก่น</t>
  </si>
  <si>
    <t>09969</t>
  </si>
  <si>
    <t>โรงพยาบาลส่งเสริมสุขภาพตำบลบ้านใหญ่</t>
  </si>
  <si>
    <t>09970</t>
  </si>
  <si>
    <t>โรงพยาบาลส่งเสริมสุขภาพตำบลบ้านดินเสมอ</t>
  </si>
  <si>
    <t>09971</t>
  </si>
  <si>
    <t>โรงพยาบาลส่งเสริมสุขภาพตำบลบ้านรังมดแดง</t>
  </si>
  <si>
    <t>09972</t>
  </si>
  <si>
    <t>โรงพยาบาลส่งเสริมสุขภาพตำบลตะโละ</t>
  </si>
  <si>
    <t>09973</t>
  </si>
  <si>
    <t>โรงพยาบาลส่งเสริมสุขภาพตำบลตะโละกาโปร์</t>
  </si>
  <si>
    <t>09974</t>
  </si>
  <si>
    <t>โรงพยาบาลส่งเสริมสุขภาพตำบลตันหยงดาลอ</t>
  </si>
  <si>
    <t>09975</t>
  </si>
  <si>
    <t>โรงพยาบาลส่งเสริมสุขภาพตำบลตันหยงจึงงา</t>
  </si>
  <si>
    <t>09976</t>
  </si>
  <si>
    <t>โรงพยาบาลส่งเสริมสุขภาพตำบลตอหลัง</t>
  </si>
  <si>
    <t>09977</t>
  </si>
  <si>
    <t>โรงพยาบาลส่งเสริมสุขภาพตำบลตาแกะ</t>
  </si>
  <si>
    <t>09978</t>
  </si>
  <si>
    <t>โรงพยาบาลส่งเสริมสุขภาพตำบลตาลีอายร์</t>
  </si>
  <si>
    <t>09979</t>
  </si>
  <si>
    <t>โรงพยาบาลส่งเสริมสุขภาพตำบลบางปู</t>
  </si>
  <si>
    <t>09980</t>
  </si>
  <si>
    <t>09981</t>
  </si>
  <si>
    <t>โรงพยาบาลส่งเสริมสุขภาพตำบลปิยามุมัง</t>
  </si>
  <si>
    <t>09982</t>
  </si>
  <si>
    <t>โรงพยาบาลส่งเสริมสุขภาพตำบลปุลากง</t>
  </si>
  <si>
    <t>09983</t>
  </si>
  <si>
    <t>โรงพยาบาลส่งเสริมสุขภาพตำบลบาโลย</t>
  </si>
  <si>
    <t>09984</t>
  </si>
  <si>
    <t>โรงพยาบาลส่งเสริมสุขภาพตำบลสาบัน</t>
  </si>
  <si>
    <t>09985</t>
  </si>
  <si>
    <t>โรงพยาบาลส่งเสริมสุขภาพตำบลมะนังยง</t>
  </si>
  <si>
    <t>09986</t>
  </si>
  <si>
    <t>โรงพยาบาลส่งเสริมสุขภาพตำบลราตาปันยัง</t>
  </si>
  <si>
    <t>09987</t>
  </si>
  <si>
    <t>โรงพยาบาลส่งเสริมสุขภาพตำบลจะรัง</t>
  </si>
  <si>
    <t>09988</t>
  </si>
  <si>
    <t>โรงพยาบาลส่งเสริมสุขภาพตำบลบ้านปาตาบูดี</t>
  </si>
  <si>
    <t>09989</t>
  </si>
  <si>
    <t>โรงพยาบาลส่งเสริมสุขภาพตำบลแหลมโพธิ์</t>
  </si>
  <si>
    <t>09990</t>
  </si>
  <si>
    <t>โรงพยาบาลส่งเสริมสุขภาพตำบลยะรัง</t>
  </si>
  <si>
    <t>09991</t>
  </si>
  <si>
    <t>โรงพยาบาลส่งเสริมสุขภาพตำบลสะดาวา</t>
  </si>
  <si>
    <t>09992</t>
  </si>
  <si>
    <t>โรงพยาบาลส่งเสริมสุขภาพตำบลประจัน</t>
  </si>
  <si>
    <t>09993</t>
  </si>
  <si>
    <t>โรงพยาบาลส่งเสริมสุขภาพตำบลบ้านบือแนปิแน</t>
  </si>
  <si>
    <t>09994</t>
  </si>
  <si>
    <t>โรงพยาบาลส่งเสริมสุขภาพตำบลสะนอ</t>
  </si>
  <si>
    <t>09995</t>
  </si>
  <si>
    <t>โรงพยาบาลส่งเสริมสุขภาพตำบลระแว้ง</t>
  </si>
  <si>
    <t>09996</t>
  </si>
  <si>
    <t>โรงพยาบาลส่งเสริมสุขภาพตำบลปิตุมุดี</t>
  </si>
  <si>
    <t>09997</t>
  </si>
  <si>
    <t>โรงพยาบาลส่งเสริมสุขภาพตำบลวัด</t>
  </si>
  <si>
    <t>09998</t>
  </si>
  <si>
    <t>โรงพยาบาลส่งเสริมสุขภาพตำบลกระโด</t>
  </si>
  <si>
    <t>09999</t>
  </si>
  <si>
    <t>โรงพยาบาลส่งเสริมสุขภาพตำบลคลองใหม่</t>
  </si>
  <si>
    <t>10000</t>
  </si>
  <si>
    <t>โรงพยาบาลส่งเสริมสุขภาพตำบลเมาะมาวี</t>
  </si>
  <si>
    <t>10001</t>
  </si>
  <si>
    <t>โรงพยาบาลส่งเสริมสุขภาพตำบลบ้านสะตา</t>
  </si>
  <si>
    <t>10002</t>
  </si>
  <si>
    <t>โรงพยาบาลส่งเสริมสุขภาพตำบลกอลำ</t>
  </si>
  <si>
    <t>10003</t>
  </si>
  <si>
    <t>โรงพยาบาลส่งเสริมสุขภาพตำบลเขาตูม</t>
  </si>
  <si>
    <t>10004</t>
  </si>
  <si>
    <t>โรงพยาบาลส่งเสริมสุขภาพตำบลบ้านจาเราะบองอ</t>
  </si>
  <si>
    <t>10005</t>
  </si>
  <si>
    <t>โรงพยาบาลส่งเสริมสุขภาพตำบลบ้านบาโงยือแบ็ง</t>
  </si>
  <si>
    <t>10006</t>
  </si>
  <si>
    <t>โรงพยาบาลส่งเสริมสุขภาพตำบลบ้านอุแตบือราแง</t>
  </si>
  <si>
    <t>10007</t>
  </si>
  <si>
    <t>โรงพยาบาลส่งเสริมสุขภาพตำบลตะโละดือรามัน</t>
  </si>
  <si>
    <t>10008</t>
  </si>
  <si>
    <t>โรงพยาบาลส่งเสริมสุขภาพตำบลปล่องหอย</t>
  </si>
  <si>
    <t>10009</t>
  </si>
  <si>
    <t>โรงพยาบาลส่งเสริมสุขภาพตำบลบ้านปล่องหอย</t>
  </si>
  <si>
    <t>10010</t>
  </si>
  <si>
    <t>โรงพยาบาลส่งเสริมสุขภาพตำบลบ้านคลองทราย</t>
  </si>
  <si>
    <t>10011</t>
  </si>
  <si>
    <t>10012</t>
  </si>
  <si>
    <t>โรงพยาบาลส่งเสริมสุขภาพตำบลม่วงเตี้ย</t>
  </si>
  <si>
    <t>10013</t>
  </si>
  <si>
    <t>โรงพยาบาลส่งเสริมสุขภาพตำบลบ้านต้นโหนด</t>
  </si>
  <si>
    <t>10014</t>
  </si>
  <si>
    <t>โรงพยาบาลส่งเสริมสุขภาพตำบลป่าไร่</t>
  </si>
  <si>
    <t>11578</t>
  </si>
  <si>
    <t>โรงพยาบาลส่งเสริมสุขภาพตำบลทุ่งนเรนทร์</t>
  </si>
  <si>
    <t>14106</t>
  </si>
  <si>
    <t>โรงพยาบาลส่งเสริมสุขภาพตำบลบ้านโคกโตนด</t>
  </si>
  <si>
    <t>14107</t>
  </si>
  <si>
    <t>โรงพยาบาลส่งเสริมสุขภาพตำบลบ้านป่าไหม้</t>
  </si>
  <si>
    <t>14210</t>
  </si>
  <si>
    <t>โรงพยาบาลส่งเสริมสุขภาพตำบลบ้านโต๊ะแน</t>
  </si>
  <si>
    <t>14362</t>
  </si>
  <si>
    <t>โรงพยาบาลส่งเสริมสุขภาพตำบลบ้านกลาง</t>
  </si>
  <si>
    <t>41083</t>
  </si>
  <si>
    <t>โรงพยาบาลส่งเสริมสุขภาพตำบลบ้านน้ำใส</t>
  </si>
  <si>
    <t>1. อำเภอเมืองปัตตานี</t>
  </si>
  <si>
    <t>2. อำเภอโคกโพธิ์</t>
  </si>
  <si>
    <t>3. อำเภอหนองจิก</t>
  </si>
  <si>
    <t>4. อำเภอปะนาเระ</t>
  </si>
  <si>
    <t>5. อำเภอมายอ</t>
  </si>
  <si>
    <t>8. อำเภอไม้แก่น</t>
  </si>
  <si>
    <t>9. อำเภอยะหริ่ง</t>
  </si>
  <si>
    <t>10. อำเภอยะรัง</t>
  </si>
  <si>
    <t>11. อำเภอกะพ้อ</t>
  </si>
  <si>
    <t>12. อำเภอแม่ลาน</t>
  </si>
  <si>
    <t>โรงพยาบาลในจังหวัดปัตตานี</t>
  </si>
  <si>
    <t>ตำบล</t>
  </si>
  <si>
    <t>อำเภอ</t>
  </si>
  <si>
    <t>โรงพยาบาลปัตตานี</t>
  </si>
  <si>
    <t>สะบารัง</t>
  </si>
  <si>
    <t>เมืองปัตตานี</t>
  </si>
  <si>
    <t>โรงพยาบาลโคกโพธิ์</t>
  </si>
  <si>
    <t>มะกรูด</t>
  </si>
  <si>
    <t>โคกโพธิ์</t>
  </si>
  <si>
    <t>โรงพยาบาลหนองจิก</t>
  </si>
  <si>
    <t>ตุยง</t>
  </si>
  <si>
    <t>หนองจิก</t>
  </si>
  <si>
    <t>โรงพยาบาลปะนาเระ</t>
  </si>
  <si>
    <t>ท่าข้าม</t>
  </si>
  <si>
    <t>ปะนาเระ</t>
  </si>
  <si>
    <t>โรงพยาบาลมายอ</t>
  </si>
  <si>
    <t>มายอ</t>
  </si>
  <si>
    <t>โรงพยาบาลทุ่งยางแดง</t>
  </si>
  <si>
    <t>ตะโละแมะนา</t>
  </si>
  <si>
    <t>ทุ่งยางแดง</t>
  </si>
  <si>
    <t>โรงพยาบาลไม้แก่น</t>
  </si>
  <si>
    <t>ไทรทอง</t>
  </si>
  <si>
    <t>ไม้แก่น</t>
  </si>
  <si>
    <t>โรงพยาบาลยะหริ่ง</t>
  </si>
  <si>
    <t>ยามู</t>
  </si>
  <si>
    <t>ยะหริ่ง</t>
  </si>
  <si>
    <t>โรงพยาบาลยะรัง</t>
  </si>
  <si>
    <t>ปิตูมุดี</t>
  </si>
  <si>
    <t>ยะรัง</t>
  </si>
  <si>
    <t>โรงพยาบาลแม่ลาน</t>
  </si>
  <si>
    <t>แม่ลาน</t>
  </si>
  <si>
    <t>โรงพยาบาลสมเด็จพระยุพราชสายบุรี</t>
  </si>
  <si>
    <t>ตะลุบัน</t>
  </si>
  <si>
    <t>สายบุรี</t>
  </si>
  <si>
    <t>โรงพยาบาลกะพ้อ</t>
  </si>
  <si>
    <t>กะรุบี</t>
  </si>
  <si>
    <t>กะพ้อ</t>
  </si>
  <si>
    <t>เบอร์โทรศัพท์</t>
  </si>
  <si>
    <t>ปัตตานี</t>
  </si>
  <si>
    <t>รูสะมิแล</t>
  </si>
  <si>
    <t>หมู่ที่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</si>
  <si>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</si>
  <si>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</si>
  <si>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</si>
  <si>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</si>
  <si>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</si>
  <si>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</si>
  <si>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ตะลุโบะ</t>
  </si>
  <si>
    <t>บาราเฮาะ</t>
  </si>
  <si>
    <t>ปุยุด</t>
  </si>
  <si>
    <t>จังหวัด</t>
  </si>
  <si>
    <t>บางโกระ</t>
  </si>
  <si>
    <t>ช้างให้ตก</t>
  </si>
  <si>
    <t>ทรายขาว</t>
  </si>
  <si>
    <t>นาประดู่</t>
  </si>
  <si>
    <t>ปากล่อ</t>
  </si>
  <si>
    <t>ทุ่งพลา</t>
  </si>
  <si>
    <t>ท่าเรือ</t>
  </si>
  <si>
    <t>นาเกตุ</t>
  </si>
  <si>
    <t>ควนโนรี</t>
  </si>
  <si>
    <t>โรงพยาบาลส่งเสริมสุขภาพตำบลโคกโพธิ์</t>
  </si>
  <si>
    <t>เลขที่</t>
  </si>
  <si>
    <t>เกาะเปาะ</t>
  </si>
  <si>
    <t>คอลอตันหยง</t>
  </si>
  <si>
    <t>ดอนรัก</t>
  </si>
  <si>
    <t>ดาโต๊ะ</t>
  </si>
  <si>
    <t>ท่ากำชำ</t>
  </si>
  <si>
    <t>บ่อทอง</t>
  </si>
  <si>
    <t>บางเขา</t>
  </si>
  <si>
    <t>บางตาวา</t>
  </si>
  <si>
    <t>ปุโละปุโย</t>
  </si>
  <si>
    <t>ยาบี</t>
  </si>
  <si>
    <t>ลิปะสะโง</t>
  </si>
  <si>
    <t>ศูนย์สุขภาพชุมชนมะกรูด</t>
  </si>
  <si>
    <t>ศูนย์สุขภาพชุมชนตุยง</t>
  </si>
  <si>
    <t>บ้านนอก</t>
  </si>
  <si>
    <t>ดอน</t>
  </si>
  <si>
    <t>ควน</t>
  </si>
  <si>
    <t>ท่าน้ำ</t>
  </si>
  <si>
    <t>คอกกระบือ</t>
  </si>
  <si>
    <t>พ่อมิ่ง</t>
  </si>
  <si>
    <t>บ้านกลาง</t>
  </si>
  <si>
    <t>บ้านน้ำบ่อ</t>
  </si>
  <si>
    <t>ถนน</t>
  </si>
  <si>
    <t>ตรัง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</si>
  <si>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</si>
  <si>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</si>
  <si>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</si>
  <si>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</si>
  <si>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</si>
  <si>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</si>
  <si>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</si>
  <si>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</si>
  <si>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</si>
  <si>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</si>
  <si>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ศูนย์สุขภาพชุมชนตำบลมายอ</t>
  </si>
  <si>
    <t>พิเทน</t>
  </si>
  <si>
    <t>น้ำดำ</t>
  </si>
  <si>
    <t>ปากู</t>
  </si>
  <si>
    <t>ตะบิ้ง</t>
  </si>
  <si>
    <t>ปะเสยะวอ</t>
  </si>
  <si>
    <t>บางเก่า</t>
  </si>
  <si>
    <t>บือเระ</t>
  </si>
  <si>
    <t>เตราะบอน</t>
  </si>
  <si>
    <t>กะดุนง</t>
  </si>
  <si>
    <t>ละหาร</t>
  </si>
  <si>
    <t>มะนังดาลำ</t>
  </si>
  <si>
    <t>แป้น</t>
  </si>
  <si>
    <t>ทุ่งคล้า</t>
  </si>
  <si>
    <t>ศูนย์สุขภาพชุมชนเทศบาลตำบลตะลุบัน</t>
  </si>
  <si>
    <t>ศูนย์สุขภาพชุมชนตะลุบัน</t>
  </si>
  <si>
    <t>ศูนย์สุขภาพชุมชนตำบลตะโละแมะนา</t>
  </si>
  <si>
    <t>ศูนย์สุขภาพตำบลไทรทอง</t>
  </si>
  <si>
    <t>ตะโละไกรทอง</t>
  </si>
  <si>
    <t>ดอนทราย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</si>
  <si>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</si>
  <si>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</si>
  <si>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</si>
  <si>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</si>
  <si>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</si>
  <si>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</si>
  <si>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</si>
  <si>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บางปู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</si>
  <si>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</si>
  <si>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</si>
  <si>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</si>
  <si>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</si>
  <si>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</si>
  <si>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</si>
  <si>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</si>
  <si>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</si>
  <si>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</si>
  <si>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</si>
  <si>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</si>
  <si>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</si>
  <si>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</si>
  <si>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วัด</t>
  </si>
  <si>
    <t>กระโด</t>
  </si>
  <si>
    <t>คลองใหม่</t>
  </si>
  <si>
    <t>เมาะมาวี</t>
  </si>
  <si>
    <t>กอลำ</t>
  </si>
  <si>
    <t>เขาตูม</t>
  </si>
  <si>
    <t>ศูนย์สุขภาพชุมชนโรงพยาบาลยะรัง</t>
  </si>
  <si>
    <t>ตะโละดือรามัน</t>
  </si>
  <si>
    <t>ปล่องหอย</t>
  </si>
  <si>
    <t>ศูนย์สุขภาพชุมชนโรงพยาบาลกะพ้อ</t>
  </si>
  <si>
    <t>073494037</t>
  </si>
  <si>
    <t>ม่วงเตี้ย</t>
  </si>
  <si>
    <t>ป่าไร่</t>
  </si>
  <si>
    <t>ศูนย์สุขภาพชุมชนโรงพยาบาลแม่ลาน</t>
  </si>
  <si>
    <t>073469482</t>
  </si>
  <si>
    <t xml:space="preserve">รหัสหน่วยบริการ </t>
  </si>
  <si>
    <t>ป่าบอน</t>
  </si>
  <si>
    <t>6. อำเภอทุ่งแดงยางแดง</t>
  </si>
  <si>
    <t xml:space="preserve">7. อำเภอสายบุรี </t>
  </si>
  <si>
    <t>เทศบาลเมืองปัตตานี</t>
  </si>
  <si>
    <t>จะบังติกอ</t>
  </si>
  <si>
    <t>ศูนย์บริการสาธารณสุขปากน้ำ</t>
  </si>
  <si>
    <t>ศูนย์สุขภาพชุมชนโรงพยาบาลปัตตานี</t>
  </si>
  <si>
    <t>ศูนย์สุขภาพชุมชนตำบลยามู</t>
  </si>
  <si>
    <t>ศูนย์สุขภาพชุมชนโรงพยาบาลปะนาเระ</t>
  </si>
  <si>
    <t>073499063</t>
  </si>
  <si>
    <t>ชื่อโรงพยาบาล</t>
  </si>
  <si>
    <t>073711010-5</t>
  </si>
  <si>
    <t>073431313</t>
  </si>
  <si>
    <t>073437174</t>
  </si>
  <si>
    <t>073497248-50</t>
  </si>
  <si>
    <t>073489070</t>
  </si>
  <si>
    <t>073481040</t>
  </si>
  <si>
    <t>073491316</t>
  </si>
  <si>
    <t>073439018</t>
  </si>
  <si>
    <t>073411412-3</t>
  </si>
  <si>
    <t>โรงพยาบาลธัญญารักษ์ปัตตานี</t>
  </si>
  <si>
    <t>073460351-3</t>
  </si>
  <si>
    <t>โรงพยาบาลค่ายอิงคยุทธบริหาร</t>
  </si>
  <si>
    <t>073340295</t>
  </si>
  <si>
    <t>โรงพยาบาลทั่วไปขนาดเล็กสิโรรส ปัตตานี</t>
  </si>
  <si>
    <t>073348100</t>
  </si>
  <si>
    <t>รพ.เอกชน</t>
  </si>
  <si>
    <t>รพ.สังกัดกระทรวงกลาโหม</t>
  </si>
  <si>
    <t>รพ.ทั่วไป</t>
  </si>
  <si>
    <t>รพ.ชุมชน</t>
  </si>
  <si>
    <t>**รพ.ดูแลรักษาผู้ติดยาเสพติด</t>
  </si>
  <si>
    <t>อาเนาะรู</t>
  </si>
  <si>
    <t>ศูนย์สุขภาพชุมชนเมืองระเด่นอาหมัด</t>
  </si>
  <si>
    <t>77461</t>
  </si>
  <si>
    <t>โรงพยาบาลส่งเสริมสุขภาพตำบลป่าบอน</t>
  </si>
  <si>
    <t>S</t>
  </si>
  <si>
    <t>M</t>
  </si>
  <si>
    <t>L</t>
  </si>
  <si>
    <t>โรงพยาบาลส่งเสริมสุขภาพตำบลแม่ลาน</t>
  </si>
  <si>
    <t>-</t>
  </si>
  <si>
    <t>รวม</t>
  </si>
  <si>
    <t xml:space="preserve">*หมายเหตุ : 1. โรงพยาบาลส่งเสริมสุขภาพตำบล 1 แห่ง  ไม่สามารถเปิดทำการได้เนื่องจากถูกเผา </t>
  </si>
  <si>
    <t>ระดับ</t>
  </si>
  <si>
    <t>S (แห่ง)</t>
  </si>
  <si>
    <t>M (แห่ง)</t>
  </si>
  <si>
    <t>L (แห่ง)</t>
  </si>
  <si>
    <t> -</t>
  </si>
  <si>
    <t>- </t>
  </si>
  <si>
    <t>รพ.สต. (แห่ง)</t>
  </si>
  <si>
    <t>CMU (แห่ง)</t>
  </si>
  <si>
    <t>PCU (แห่ง)</t>
  </si>
  <si>
    <t xml:space="preserve">              2. CMU อำเภอเมืองปัตตานี (ศูนย์สุขภาพชุมชนเมืองระเด่นอาหมัด) ขึ้นทะเบียนการขอรหัสหน่วยบริการเรียบร้อยแล้ว แต่ยังไม่เปิดทำการ</t>
  </si>
  <si>
    <t>โรงพยาบาลส่งเสริมสุขภาพตำบลหนองแรต</t>
  </si>
  <si>
    <t xml:space="preserve">                  (1) รพ.สต.โต๊ะแน (เปิดบริการที่ รพ.สต.อุแตบือราแง) อ.กะพ้อ  </t>
  </si>
  <si>
    <t>จำนวน รพ.สต. (แห่ง)</t>
  </si>
  <si>
    <t xml:space="preserve"> </t>
  </si>
  <si>
    <t>หน่วยบริการสังกัด อบจ. (ปี 2566)</t>
  </si>
  <si>
    <t>หน่วยบริการสังกัด อบจ. (ปี 2567)</t>
  </si>
  <si>
    <t>หน่วยบริการที่ถ่ายโอนภารกิจไปยังองค์การบริหารส่วนจังหวัดปัตตานี</t>
  </si>
  <si>
    <t>หน่วยบริการที่ถ่ายโอนภารกิจไปยังองค์การบริหารส่วนจังหวัดปัตตานี ปีงบประมาณ 2566</t>
  </si>
  <si>
    <t>หน่วยบริการสังกัดสำนักงานปลัดกระทรวงสาธารณสุข ปีงบประมาณ 2566</t>
  </si>
  <si>
    <t>ตารางพื้นที่รับผิดชอบและสถานบริการสาธารณสุข จังหวัดปัตตานี ปี 2566</t>
  </si>
  <si>
    <t>สังกัดสำนักงานปลัดกระทรวงสาธารณสุข</t>
  </si>
  <si>
    <t>ระดับโรงพยาบาลส่งเสริมสุขภาพตำบลจังหวัดปัตตานี (ปีงบประมาณ 2566)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</si>
</sst>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Tahoma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rgb="FF000000"/>
      <name val="TH SarabunPSK"/>
      <family val="2"/>
    </font>
    <font>
      <sz val="16"/>
      <color rgb="FF000000"/>
      <name val="TH SarabunPSK"/>
      <family val="2"/>
    </font>
    <font>
      <sz val="16"/>
      <name val="TH SarabunPSK"/>
      <family val="2"/>
    </font>
    <font>
      <b/>
      <i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rgb="FF000000"/>
      <name val="Calibri"/>
      <family val="2"/>
    </font>
    <font>
      <sz val="8"/>
      <name val="Tahoma"/>
      <family val="2"/>
    </font>
    <font>
      <b/>
      <sz val="18"/>
      <color rgb="FF000000"/>
      <name val="TH SarabunPSK"/>
      <family val="2"/>
    </font>
    <font>
      <b/>
      <sz val="20"/>
      <color rgb="FF000000"/>
      <name val="TH SarabunPSK"/>
      <family val="2"/>
    </font>
    <font>
      <b/>
      <sz val="18"/>
      <color rgb="FF000000"/>
      <name val="TH SarabunPSK"/>
      <family val="2"/>
      <charset val="222"/>
    </font>
    <font>
      <sz val="11"/>
      <color rgb="FF00000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9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2" fillId="0" borderId="0" xfId="1" applyAlignment="1">
      <alignment horizontal="center" vertical="center"/>
    </xf>
    <xf numFmtId="0" fontId="2" fillId="0" borderId="0" xfId="1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/>
    <xf numFmtId="0" fontId="1" fillId="0" borderId="0" xfId="1" applyFont="1"/>
    <xf numFmtId="0" fontId="5" fillId="2" borderId="3" xfId="1" applyFont="1" applyFill="1" applyBorder="1" applyAlignment="1">
      <alignment horizontal="left"/>
    </xf>
    <xf numFmtId="0" fontId="5" fillId="2" borderId="3" xfId="1" applyFont="1" applyFill="1" applyBorder="1"/>
    <xf numFmtId="0" fontId="5" fillId="2" borderId="3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3" xfId="1" quotePrefix="1" applyFont="1" applyFill="1" applyBorder="1"/>
    <xf numFmtId="0" fontId="5" fillId="3" borderId="3" xfId="1" applyFont="1" applyFill="1" applyBorder="1" applyAlignment="1">
      <alignment horizontal="left"/>
    </xf>
    <xf numFmtId="0" fontId="5" fillId="3" borderId="3" xfId="0" applyFont="1" applyFill="1" applyBorder="1"/>
    <xf numFmtId="0" fontId="5" fillId="3" borderId="3" xfId="1" applyFont="1" applyFill="1" applyBorder="1"/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3" xfId="1" quotePrefix="1" applyFont="1" applyFill="1" applyBorder="1"/>
    <xf numFmtId="0" fontId="5" fillId="4" borderId="3" xfId="0" applyFont="1" applyFill="1" applyBorder="1" applyAlignment="1">
      <alignment horizontal="left"/>
    </xf>
    <xf numFmtId="0" fontId="5" fillId="4" borderId="3" xfId="1" applyFont="1" applyFill="1" applyBorder="1"/>
    <xf numFmtId="0" fontId="5" fillId="4" borderId="3" xfId="1" applyFont="1" applyFill="1" applyBorder="1" applyAlignment="1">
      <alignment horizontal="left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3" xfId="1" quotePrefix="1" applyFont="1" applyFill="1" applyBorder="1"/>
    <xf numFmtId="0" fontId="1" fillId="0" borderId="0" xfId="1" applyFont="1" applyAlignment="1">
      <alignment horizontal="left" vertical="center"/>
    </xf>
    <xf numFmtId="0" fontId="7" fillId="5" borderId="3" xfId="1" applyFont="1" applyFill="1" applyBorder="1" applyAlignment="1">
      <alignment horizontal="left" vertical="center"/>
    </xf>
    <xf numFmtId="0" fontId="2" fillId="5" borderId="3" xfId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0" fontId="7" fillId="5" borderId="3" xfId="1" quotePrefix="1" applyFont="1" applyFill="1" applyBorder="1" applyAlignment="1">
      <alignment horizontal="left" vertical="center"/>
    </xf>
    <xf numFmtId="0" fontId="7" fillId="6" borderId="3" xfId="1" applyFont="1" applyFill="1" applyBorder="1" applyAlignment="1">
      <alignment horizontal="left" vertical="center"/>
    </xf>
    <xf numFmtId="0" fontId="2" fillId="6" borderId="3" xfId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3" xfId="1" quotePrefix="1" applyFont="1" applyFill="1" applyBorder="1" applyAlignment="1">
      <alignment horizontal="left"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11" fillId="0" borderId="0" xfId="0" applyFont="1"/>
    <xf numFmtId="0" fontId="4" fillId="0" borderId="0" xfId="0" applyFont="1" applyAlignment="1">
      <alignment horizontal="left"/>
    </xf>
    <xf numFmtId="0" fontId="10" fillId="8" borderId="3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0" fillId="1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/>
    </xf>
    <xf numFmtId="0" fontId="4" fillId="6" borderId="3" xfId="0" applyFont="1" applyFill="1" applyBorder="1" applyAlignment="1">
      <alignment vertical="center"/>
    </xf>
    <xf numFmtId="0" fontId="13" fillId="0" borderId="0" xfId="0" applyFont="1"/>
    <xf numFmtId="1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/>
    </xf>
    <xf numFmtId="0" fontId="4" fillId="6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1" fontId="3" fillId="7" borderId="3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4" fillId="12" borderId="1" xfId="0" applyFont="1" applyFill="1" applyBorder="1" applyAlignment="1">
      <alignment horizontal="left" vertical="center"/>
    </xf>
    <xf numFmtId="0" fontId="4" fillId="12" borderId="1" xfId="0" applyFont="1" applyFill="1" applyBorder="1" applyAlignment="1">
      <alignment vertical="center"/>
    </xf>
    <xf numFmtId="0" fontId="4" fillId="12" borderId="4" xfId="0" applyFont="1" applyFill="1" applyBorder="1" applyAlignment="1">
      <alignment horizontal="left" vertical="center"/>
    </xf>
    <xf numFmtId="0" fontId="4" fillId="12" borderId="3" xfId="0" applyFont="1" applyFill="1" applyBorder="1" applyAlignment="1">
      <alignment horizontal="left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left"/>
    </xf>
    <xf numFmtId="0" fontId="4" fillId="12" borderId="3" xfId="0" applyFont="1" applyFill="1" applyBorder="1" applyAlignment="1">
      <alignment vertical="center"/>
    </xf>
    <xf numFmtId="0" fontId="4" fillId="12" borderId="3" xfId="0" applyFont="1" applyFill="1" applyBorder="1"/>
    <xf numFmtId="0" fontId="4" fillId="12" borderId="2" xfId="0" applyFont="1" applyFill="1" applyBorder="1" applyAlignment="1">
      <alignment horizontal="left" vertical="center"/>
    </xf>
    <xf numFmtId="0" fontId="4" fillId="12" borderId="2" xfId="0" applyFont="1" applyFill="1" applyBorder="1" applyAlignment="1">
      <alignment vertical="center"/>
    </xf>
    <xf numFmtId="0" fontId="4" fillId="12" borderId="6" xfId="0" applyFont="1" applyFill="1" applyBorder="1" applyAlignment="1">
      <alignment horizontal="left" vertical="center"/>
    </xf>
    <xf numFmtId="0" fontId="4" fillId="12" borderId="3" xfId="0" quotePrefix="1" applyFont="1" applyFill="1" applyBorder="1" applyAlignment="1">
      <alignment horizontal="left"/>
    </xf>
    <xf numFmtId="0" fontId="4" fillId="12" borderId="7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7" fillId="12" borderId="3" xfId="2" applyFont="1" applyFill="1" applyBorder="1" applyAlignment="1">
      <alignment horizontal="center"/>
    </xf>
    <xf numFmtId="0" fontId="7" fillId="12" borderId="3" xfId="2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10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right" vertical="top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6" fillId="0" borderId="5" xfId="1" applyFont="1" applyBorder="1" applyAlignment="1">
      <alignment horizontal="center" vertical="center"/>
    </xf>
  </cellXfs>
  <cellStyles count="3">
    <cellStyle name="Normal 2" xfId="1" xr:uid="{00000000-0005-0000-0000-000001000000}"/>
    <cellStyle name="Normal 3" xfId="2" xr:uid="{00000000-0005-0000-0000-000002000000}"/>
    <cellStyle name="ปกติ" xfId="0" builtinId="0"/>
  </cellStyles>
  <dxfs count="0"/>
  <tableStyles count="0" defaultTableStyle="TableStyleMedium2" defaultPivotStyle="PivotStyleLight16"/>
  <colors>
    <mruColors>
      <color rgb="FFCCFFFF"/>
      <color rgb="FFFFCCFF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74EE2-AB9E-4345-A3C8-E8381854D625}">
  <sheetPr>
    <tabColor rgb="FF92D050"/>
  </sheetPr>
  <dimension ref="B2:I40"/>
  <sheetViews>
    <sheetView showGridLines="0" tabSelected="1" topLeftCell="A2" zoomScale="90" zoomScaleNormal="90" workbookViewId="0">
      <selection activeCell="F2" sqref="F2"/>
    </sheetView>
  </sheetViews>
  <sheetFormatPr defaultColWidth="9" defaultRowHeight="24" x14ac:dyDescent="0.55000000000000004"/>
  <cols>
    <col min="1" max="1" width="9" style="34"/>
    <col min="2" max="7" width="20.75" style="34" customWidth="1"/>
    <col min="8" max="9" width="30.75" style="34" customWidth="1"/>
    <col min="10" max="16384" width="9" style="34"/>
  </cols>
  <sheetData>
    <row r="2" spans="2:9" ht="30.75" x14ac:dyDescent="0.7">
      <c r="B2" s="77" t="s">
        <v>479</v>
      </c>
      <c r="C2" s="77"/>
      <c r="D2" s="77"/>
      <c r="E2" s="77"/>
      <c r="F2" s="36"/>
      <c r="G2" s="36"/>
      <c r="H2" s="36"/>
      <c r="I2" s="36"/>
    </row>
    <row r="3" spans="2:9" ht="30.75" x14ac:dyDescent="0.7">
      <c r="B3" s="77" t="s">
        <v>480</v>
      </c>
      <c r="C3" s="77"/>
      <c r="D3" s="77"/>
      <c r="E3" s="77"/>
      <c r="F3" s="36"/>
      <c r="G3" s="77" t="s">
        <v>476</v>
      </c>
      <c r="H3" s="77"/>
      <c r="I3" s="77"/>
    </row>
    <row r="4" spans="2:9" s="46" customFormat="1" ht="9.9499999999999993" customHeight="1" x14ac:dyDescent="0.2"/>
    <row r="5" spans="2:9" ht="27.75" x14ac:dyDescent="0.55000000000000004">
      <c r="B5" s="42" t="s">
        <v>268</v>
      </c>
      <c r="C5" s="45" t="s">
        <v>466</v>
      </c>
      <c r="D5" s="44" t="s">
        <v>467</v>
      </c>
      <c r="E5" s="43" t="s">
        <v>468</v>
      </c>
      <c r="G5" s="42" t="s">
        <v>268</v>
      </c>
      <c r="H5" s="47" t="s">
        <v>474</v>
      </c>
      <c r="I5" s="47" t="s">
        <v>475</v>
      </c>
    </row>
    <row r="6" spans="2:9" x14ac:dyDescent="0.55000000000000004">
      <c r="B6" s="7" t="s">
        <v>271</v>
      </c>
      <c r="C6" s="52">
        <f>10-H6</f>
        <v>7</v>
      </c>
      <c r="D6" s="35">
        <v>3</v>
      </c>
      <c r="E6" s="35">
        <v>1</v>
      </c>
      <c r="G6" s="7" t="s">
        <v>271</v>
      </c>
      <c r="H6" s="51">
        <v>3</v>
      </c>
      <c r="I6" s="51">
        <v>7</v>
      </c>
    </row>
    <row r="7" spans="2:9" x14ac:dyDescent="0.55000000000000004">
      <c r="B7" s="7" t="s">
        <v>274</v>
      </c>
      <c r="C7" s="52">
        <f>13-H7</f>
        <v>10</v>
      </c>
      <c r="D7" s="35" t="s">
        <v>457</v>
      </c>
      <c r="E7" s="35">
        <v>1</v>
      </c>
      <c r="G7" s="7" t="s">
        <v>274</v>
      </c>
      <c r="H7" s="51">
        <v>3</v>
      </c>
      <c r="I7" s="51">
        <v>10</v>
      </c>
    </row>
    <row r="8" spans="2:9" x14ac:dyDescent="0.55000000000000004">
      <c r="B8" s="7" t="s">
        <v>277</v>
      </c>
      <c r="C8" s="52">
        <f>15-H8</f>
        <v>11</v>
      </c>
      <c r="D8" s="35" t="s">
        <v>457</v>
      </c>
      <c r="E8" s="35">
        <v>1</v>
      </c>
      <c r="G8" s="7" t="s">
        <v>277</v>
      </c>
      <c r="H8" s="51">
        <v>4</v>
      </c>
      <c r="I8" s="51">
        <v>11</v>
      </c>
    </row>
    <row r="9" spans="2:9" x14ac:dyDescent="0.55000000000000004">
      <c r="B9" s="7" t="s">
        <v>280</v>
      </c>
      <c r="C9" s="52">
        <f>14-H9</f>
        <v>10</v>
      </c>
      <c r="D9" s="35" t="s">
        <v>457</v>
      </c>
      <c r="E9" s="35">
        <v>1</v>
      </c>
      <c r="G9" s="7" t="s">
        <v>280</v>
      </c>
      <c r="H9" s="51">
        <v>4</v>
      </c>
      <c r="I9" s="51">
        <v>10</v>
      </c>
    </row>
    <row r="10" spans="2:9" x14ac:dyDescent="0.55000000000000004">
      <c r="B10" s="7" t="s">
        <v>282</v>
      </c>
      <c r="C10" s="52">
        <f>13-H10</f>
        <v>10</v>
      </c>
      <c r="D10" s="35" t="s">
        <v>457</v>
      </c>
      <c r="E10" s="35">
        <v>1</v>
      </c>
      <c r="G10" s="7" t="s">
        <v>282</v>
      </c>
      <c r="H10" s="51">
        <v>3</v>
      </c>
      <c r="I10" s="51">
        <v>10</v>
      </c>
    </row>
    <row r="11" spans="2:9" x14ac:dyDescent="0.55000000000000004">
      <c r="B11" s="7" t="s">
        <v>285</v>
      </c>
      <c r="C11" s="52">
        <f>3-H11</f>
        <v>2</v>
      </c>
      <c r="D11" s="35" t="s">
        <v>457</v>
      </c>
      <c r="E11" s="35">
        <v>1</v>
      </c>
      <c r="G11" s="7" t="s">
        <v>285</v>
      </c>
      <c r="H11" s="51">
        <v>1</v>
      </c>
      <c r="I11" s="51">
        <v>2</v>
      </c>
    </row>
    <row r="12" spans="2:9" x14ac:dyDescent="0.55000000000000004">
      <c r="B12" s="7" t="s">
        <v>299</v>
      </c>
      <c r="C12" s="52">
        <f>13-H12</f>
        <v>10</v>
      </c>
      <c r="D12" s="35">
        <v>1</v>
      </c>
      <c r="E12" s="35">
        <v>1</v>
      </c>
      <c r="G12" s="7" t="s">
        <v>299</v>
      </c>
      <c r="H12" s="51">
        <v>3</v>
      </c>
      <c r="I12" s="51">
        <v>10</v>
      </c>
    </row>
    <row r="13" spans="2:9" x14ac:dyDescent="0.55000000000000004">
      <c r="B13" s="7" t="s">
        <v>288</v>
      </c>
      <c r="C13" s="52">
        <f>5-H13</f>
        <v>4</v>
      </c>
      <c r="D13" s="35" t="s">
        <v>457</v>
      </c>
      <c r="E13" s="35">
        <v>1</v>
      </c>
      <c r="G13" s="7" t="s">
        <v>288</v>
      </c>
      <c r="H13" s="51">
        <v>1</v>
      </c>
      <c r="I13" s="51">
        <v>4</v>
      </c>
    </row>
    <row r="14" spans="2:9" x14ac:dyDescent="0.55000000000000004">
      <c r="B14" s="7" t="s">
        <v>291</v>
      </c>
      <c r="C14" s="52">
        <f>18-H14</f>
        <v>14</v>
      </c>
      <c r="D14" s="35" t="s">
        <v>457</v>
      </c>
      <c r="E14" s="35">
        <v>1</v>
      </c>
      <c r="G14" s="7" t="s">
        <v>291</v>
      </c>
      <c r="H14" s="51">
        <v>4</v>
      </c>
      <c r="I14" s="51">
        <v>14</v>
      </c>
    </row>
    <row r="15" spans="2:9" x14ac:dyDescent="0.55000000000000004">
      <c r="B15" s="7" t="s">
        <v>294</v>
      </c>
      <c r="C15" s="52">
        <f>15-H15</f>
        <v>11</v>
      </c>
      <c r="D15" s="35" t="s">
        <v>457</v>
      </c>
      <c r="E15" s="35">
        <v>1</v>
      </c>
      <c r="G15" s="7" t="s">
        <v>294</v>
      </c>
      <c r="H15" s="51">
        <v>4</v>
      </c>
      <c r="I15" s="51">
        <v>11</v>
      </c>
    </row>
    <row r="16" spans="2:9" x14ac:dyDescent="0.55000000000000004">
      <c r="B16" s="7" t="s">
        <v>302</v>
      </c>
      <c r="C16" s="52">
        <f>6-H16</f>
        <v>5</v>
      </c>
      <c r="D16" s="35" t="s">
        <v>457</v>
      </c>
      <c r="E16" s="35">
        <v>1</v>
      </c>
      <c r="G16" s="7" t="s">
        <v>302</v>
      </c>
      <c r="H16" s="51">
        <v>1</v>
      </c>
      <c r="I16" s="51">
        <v>5</v>
      </c>
    </row>
    <row r="17" spans="2:9" x14ac:dyDescent="0.55000000000000004">
      <c r="B17" s="7" t="s">
        <v>296</v>
      </c>
      <c r="C17" s="52">
        <f>5-H17</f>
        <v>4</v>
      </c>
      <c r="D17" s="35" t="s">
        <v>457</v>
      </c>
      <c r="E17" s="35">
        <v>1</v>
      </c>
      <c r="G17" s="7" t="s">
        <v>296</v>
      </c>
      <c r="H17" s="51">
        <v>1</v>
      </c>
      <c r="I17" s="51">
        <v>4</v>
      </c>
    </row>
    <row r="18" spans="2:9" x14ac:dyDescent="0.55000000000000004">
      <c r="B18" s="41" t="s">
        <v>458</v>
      </c>
      <c r="C18" s="41">
        <f>SUM(C6:C17)</f>
        <v>98</v>
      </c>
      <c r="D18" s="41">
        <f t="shared" ref="D18:E18" si="0">SUM(D6:D17)</f>
        <v>4</v>
      </c>
      <c r="E18" s="41">
        <f t="shared" si="0"/>
        <v>12</v>
      </c>
      <c r="G18" s="41" t="s">
        <v>458</v>
      </c>
      <c r="H18" s="41">
        <f>SUM(H6:H17)</f>
        <v>32</v>
      </c>
      <c r="I18" s="55">
        <f>SUM(I6:I17)</f>
        <v>98</v>
      </c>
    </row>
    <row r="19" spans="2:9" x14ac:dyDescent="0.55000000000000004">
      <c r="B19" s="37" t="s">
        <v>459</v>
      </c>
    </row>
    <row r="20" spans="2:9" x14ac:dyDescent="0.55000000000000004">
      <c r="B20" s="34" t="s">
        <v>471</v>
      </c>
    </row>
    <row r="21" spans="2:9" x14ac:dyDescent="0.55000000000000004">
      <c r="B21" s="34" t="s">
        <v>469</v>
      </c>
    </row>
    <row r="23" spans="2:9" ht="30.75" x14ac:dyDescent="0.7">
      <c r="B23" s="77" t="s">
        <v>481</v>
      </c>
      <c r="C23" s="77"/>
      <c r="D23" s="77"/>
      <c r="E23" s="77"/>
      <c r="F23" s="77"/>
      <c r="G23" s="54"/>
      <c r="H23" s="54"/>
      <c r="I23" s="36"/>
    </row>
    <row r="24" spans="2:9" ht="30.75" x14ac:dyDescent="0.7">
      <c r="B24" s="77" t="s">
        <v>480</v>
      </c>
      <c r="C24" s="77"/>
      <c r="D24" s="77"/>
      <c r="E24" s="77"/>
      <c r="F24" s="77"/>
      <c r="G24" s="54"/>
      <c r="H24" s="54"/>
      <c r="I24" s="36"/>
    </row>
    <row r="25" spans="2:9" s="46" customFormat="1" ht="10.15" customHeight="1" x14ac:dyDescent="0.2">
      <c r="B25" s="60"/>
      <c r="C25" s="60"/>
      <c r="D25" s="60"/>
      <c r="E25" s="60"/>
      <c r="F25" s="60"/>
      <c r="G25" s="60"/>
      <c r="H25" s="60"/>
      <c r="I25" s="60"/>
    </row>
    <row r="26" spans="2:9" ht="27.75" x14ac:dyDescent="0.55000000000000004">
      <c r="B26" s="78" t="s">
        <v>268</v>
      </c>
      <c r="C26" s="80" t="s">
        <v>472</v>
      </c>
      <c r="D26" s="79" t="s">
        <v>460</v>
      </c>
      <c r="E26" s="79"/>
      <c r="F26" s="79"/>
      <c r="G26" s="56"/>
      <c r="H26" s="56"/>
    </row>
    <row r="27" spans="2:9" ht="27.75" x14ac:dyDescent="0.65">
      <c r="B27" s="78"/>
      <c r="C27" s="80"/>
      <c r="D27" s="38" t="s">
        <v>461</v>
      </c>
      <c r="E27" s="39" t="s">
        <v>462</v>
      </c>
      <c r="F27" s="40" t="s">
        <v>463</v>
      </c>
      <c r="G27" s="57"/>
      <c r="H27" s="57"/>
    </row>
    <row r="28" spans="2:9" x14ac:dyDescent="0.55000000000000004">
      <c r="B28" s="7" t="s">
        <v>271</v>
      </c>
      <c r="C28" s="52">
        <f t="shared" ref="C28:C39" si="1">C6</f>
        <v>7</v>
      </c>
      <c r="D28" s="35" t="s">
        <v>457</v>
      </c>
      <c r="E28" s="35">
        <v>3</v>
      </c>
      <c r="F28" s="35">
        <v>4</v>
      </c>
      <c r="G28" s="58"/>
      <c r="H28" s="58"/>
    </row>
    <row r="29" spans="2:9" x14ac:dyDescent="0.55000000000000004">
      <c r="B29" s="7" t="s">
        <v>274</v>
      </c>
      <c r="C29" s="52">
        <f t="shared" si="1"/>
        <v>10</v>
      </c>
      <c r="D29" s="35">
        <v>1</v>
      </c>
      <c r="E29" s="35">
        <v>8</v>
      </c>
      <c r="F29" s="35">
        <v>1</v>
      </c>
      <c r="G29" s="58"/>
      <c r="H29" s="58"/>
    </row>
    <row r="30" spans="2:9" x14ac:dyDescent="0.55000000000000004">
      <c r="B30" s="7" t="s">
        <v>277</v>
      </c>
      <c r="C30" s="52">
        <f t="shared" si="1"/>
        <v>11</v>
      </c>
      <c r="D30" s="35">
        <v>1</v>
      </c>
      <c r="E30" s="35">
        <v>9</v>
      </c>
      <c r="F30" s="35">
        <v>1</v>
      </c>
      <c r="G30" s="58"/>
      <c r="H30" s="58"/>
    </row>
    <row r="31" spans="2:9" x14ac:dyDescent="0.55000000000000004">
      <c r="B31" s="7" t="s">
        <v>280</v>
      </c>
      <c r="C31" s="52">
        <f t="shared" si="1"/>
        <v>10</v>
      </c>
      <c r="D31" s="35">
        <v>5</v>
      </c>
      <c r="E31" s="35">
        <v>5</v>
      </c>
      <c r="F31" s="35" t="s">
        <v>457</v>
      </c>
      <c r="G31" s="58"/>
      <c r="H31" s="58"/>
    </row>
    <row r="32" spans="2:9" x14ac:dyDescent="0.55000000000000004">
      <c r="B32" s="7" t="s">
        <v>282</v>
      </c>
      <c r="C32" s="52">
        <f t="shared" si="1"/>
        <v>10</v>
      </c>
      <c r="D32" s="35">
        <v>2</v>
      </c>
      <c r="E32" s="35">
        <v>7</v>
      </c>
      <c r="F32" s="35">
        <v>1</v>
      </c>
      <c r="G32" s="58"/>
      <c r="H32" s="58"/>
    </row>
    <row r="33" spans="2:8" x14ac:dyDescent="0.55000000000000004">
      <c r="B33" s="7" t="s">
        <v>285</v>
      </c>
      <c r="C33" s="52">
        <f t="shared" si="1"/>
        <v>2</v>
      </c>
      <c r="D33" s="35" t="s">
        <v>457</v>
      </c>
      <c r="E33" s="35">
        <v>1</v>
      </c>
      <c r="F33" s="35">
        <v>1</v>
      </c>
      <c r="G33" s="58"/>
      <c r="H33" s="58"/>
    </row>
    <row r="34" spans="2:8" x14ac:dyDescent="0.55000000000000004">
      <c r="B34" s="7" t="s">
        <v>299</v>
      </c>
      <c r="C34" s="52">
        <f t="shared" si="1"/>
        <v>10</v>
      </c>
      <c r="D34" s="35">
        <v>4</v>
      </c>
      <c r="E34" s="35">
        <v>6</v>
      </c>
      <c r="F34" s="35" t="s">
        <v>457</v>
      </c>
      <c r="G34" s="58"/>
      <c r="H34" s="58"/>
    </row>
    <row r="35" spans="2:8" x14ac:dyDescent="0.55000000000000004">
      <c r="B35" s="7" t="s">
        <v>288</v>
      </c>
      <c r="C35" s="52">
        <f t="shared" si="1"/>
        <v>4</v>
      </c>
      <c r="D35" s="35">
        <v>4</v>
      </c>
      <c r="E35" s="35" t="s">
        <v>464</v>
      </c>
      <c r="F35" s="35" t="s">
        <v>465</v>
      </c>
      <c r="G35" s="58"/>
      <c r="H35" s="58"/>
    </row>
    <row r="36" spans="2:8" x14ac:dyDescent="0.55000000000000004">
      <c r="B36" s="7" t="s">
        <v>291</v>
      </c>
      <c r="C36" s="52">
        <f t="shared" si="1"/>
        <v>14</v>
      </c>
      <c r="D36" s="35">
        <v>3</v>
      </c>
      <c r="E36" s="35">
        <v>11</v>
      </c>
      <c r="F36" s="35" t="s">
        <v>457</v>
      </c>
      <c r="G36" s="58"/>
      <c r="H36" s="58"/>
    </row>
    <row r="37" spans="2:8" x14ac:dyDescent="0.55000000000000004">
      <c r="B37" s="7" t="s">
        <v>294</v>
      </c>
      <c r="C37" s="52">
        <f t="shared" si="1"/>
        <v>11</v>
      </c>
      <c r="D37" s="35">
        <v>2</v>
      </c>
      <c r="E37" s="35">
        <v>7</v>
      </c>
      <c r="F37" s="35">
        <v>2</v>
      </c>
      <c r="G37" s="58"/>
      <c r="H37" s="58"/>
    </row>
    <row r="38" spans="2:8" x14ac:dyDescent="0.55000000000000004">
      <c r="B38" s="7" t="s">
        <v>302</v>
      </c>
      <c r="C38" s="52">
        <f t="shared" si="1"/>
        <v>5</v>
      </c>
      <c r="D38" s="35">
        <v>4</v>
      </c>
      <c r="E38" s="35">
        <v>1</v>
      </c>
      <c r="F38" s="35" t="s">
        <v>457</v>
      </c>
      <c r="G38" s="58"/>
      <c r="H38" s="58"/>
    </row>
    <row r="39" spans="2:8" x14ac:dyDescent="0.55000000000000004">
      <c r="B39" s="7" t="s">
        <v>296</v>
      </c>
      <c r="C39" s="52">
        <f t="shared" si="1"/>
        <v>4</v>
      </c>
      <c r="D39" s="35">
        <v>3</v>
      </c>
      <c r="E39" s="35">
        <v>1</v>
      </c>
      <c r="F39" s="35" t="s">
        <v>457</v>
      </c>
      <c r="G39" s="58"/>
      <c r="H39" s="58"/>
    </row>
    <row r="40" spans="2:8" x14ac:dyDescent="0.55000000000000004">
      <c r="B40" s="41" t="s">
        <v>458</v>
      </c>
      <c r="C40" s="41">
        <f>SUM(C28:C39)</f>
        <v>98</v>
      </c>
      <c r="D40" s="41">
        <f t="shared" ref="D40:F40" si="2">SUM(D28:D39)</f>
        <v>29</v>
      </c>
      <c r="E40" s="41">
        <f t="shared" si="2"/>
        <v>59</v>
      </c>
      <c r="F40" s="41">
        <f t="shared" si="2"/>
        <v>10</v>
      </c>
      <c r="G40" s="59"/>
      <c r="H40" s="59"/>
    </row>
  </sheetData>
  <mergeCells count="8">
    <mergeCell ref="B2:E2"/>
    <mergeCell ref="B3:E3"/>
    <mergeCell ref="G3:I3"/>
    <mergeCell ref="B24:F24"/>
    <mergeCell ref="B26:B27"/>
    <mergeCell ref="D26:F26"/>
    <mergeCell ref="C26:C27"/>
    <mergeCell ref="B23:F23"/>
  </mergeCells>
  <printOptions horizontalCentered="1"/>
  <pageMargins left="0.11811023622047245" right="0.11811023622047245" top="0.15748031496062992" bottom="0.15748031496062992" header="0.19685039370078741" footer="0.19685039370078741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79998168889431442"/>
  </sheetPr>
  <dimension ref="A1:M18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4.25" bestFit="1" customWidth="1"/>
    <col min="3" max="5" width="12.75" customWidth="1"/>
    <col min="6" max="6" width="9.75" customWidth="1"/>
    <col min="8" max="8" width="14.25" bestFit="1" customWidth="1"/>
    <col min="9" max="9" width="34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262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160</v>
      </c>
      <c r="B4" s="67" t="s">
        <v>161</v>
      </c>
      <c r="C4" s="64" t="s">
        <v>381</v>
      </c>
      <c r="D4" s="64" t="s">
        <v>291</v>
      </c>
      <c r="E4" s="64" t="s">
        <v>304</v>
      </c>
      <c r="F4" s="76" t="s">
        <v>454</v>
      </c>
      <c r="H4" s="48" t="s">
        <v>162</v>
      </c>
      <c r="I4" s="49" t="s">
        <v>163</v>
      </c>
      <c r="J4" s="49" t="s">
        <v>382</v>
      </c>
      <c r="K4" s="49" t="s">
        <v>291</v>
      </c>
      <c r="L4" s="49" t="s">
        <v>304</v>
      </c>
      <c r="M4" s="53" t="s">
        <v>455</v>
      </c>
    </row>
    <row r="5" spans="1:13" ht="24" x14ac:dyDescent="0.2">
      <c r="A5" s="64" t="s">
        <v>164</v>
      </c>
      <c r="B5" s="67" t="s">
        <v>165</v>
      </c>
      <c r="C5" s="64" t="s">
        <v>383</v>
      </c>
      <c r="D5" s="64" t="s">
        <v>291</v>
      </c>
      <c r="E5" s="64" t="s">
        <v>304</v>
      </c>
      <c r="F5" s="76" t="s">
        <v>454</v>
      </c>
      <c r="H5" s="48" t="s">
        <v>174</v>
      </c>
      <c r="I5" s="49" t="s">
        <v>175</v>
      </c>
      <c r="J5" s="49" t="s">
        <v>388</v>
      </c>
      <c r="K5" s="49" t="s">
        <v>291</v>
      </c>
      <c r="L5" s="49" t="s">
        <v>304</v>
      </c>
      <c r="M5" s="53" t="s">
        <v>455</v>
      </c>
    </row>
    <row r="6" spans="1:13" ht="24" x14ac:dyDescent="0.2">
      <c r="A6" s="64" t="s">
        <v>166</v>
      </c>
      <c r="B6" s="67" t="s">
        <v>167</v>
      </c>
      <c r="C6" s="64" t="s">
        <v>384</v>
      </c>
      <c r="D6" s="64" t="s">
        <v>291</v>
      </c>
      <c r="E6" s="64" t="s">
        <v>304</v>
      </c>
      <c r="F6" s="76" t="s">
        <v>453</v>
      </c>
      <c r="H6" s="48" t="s">
        <v>185</v>
      </c>
      <c r="I6" s="49" t="s">
        <v>186</v>
      </c>
      <c r="J6" s="49" t="s">
        <v>394</v>
      </c>
      <c r="K6" s="49" t="s">
        <v>291</v>
      </c>
      <c r="L6" s="49" t="s">
        <v>304</v>
      </c>
      <c r="M6" s="53" t="s">
        <v>454</v>
      </c>
    </row>
    <row r="7" spans="1:13" ht="24" x14ac:dyDescent="0.2">
      <c r="A7" s="64" t="s">
        <v>168</v>
      </c>
      <c r="B7" s="67" t="s">
        <v>169</v>
      </c>
      <c r="C7" s="64" t="s">
        <v>385</v>
      </c>
      <c r="D7" s="64" t="s">
        <v>291</v>
      </c>
      <c r="E7" s="64" t="s">
        <v>304</v>
      </c>
      <c r="F7" s="76" t="s">
        <v>454</v>
      </c>
      <c r="H7" s="48" t="s">
        <v>193</v>
      </c>
      <c r="I7" s="49" t="s">
        <v>194</v>
      </c>
      <c r="J7" s="49" t="s">
        <v>397</v>
      </c>
      <c r="K7" s="49" t="s">
        <v>291</v>
      </c>
      <c r="L7" s="49" t="s">
        <v>304</v>
      </c>
      <c r="M7" s="53" t="s">
        <v>454</v>
      </c>
    </row>
    <row r="8" spans="1:13" ht="24" x14ac:dyDescent="0.2">
      <c r="A8" s="64" t="s">
        <v>170</v>
      </c>
      <c r="B8" s="67" t="s">
        <v>171</v>
      </c>
      <c r="C8" s="64" t="s">
        <v>386</v>
      </c>
      <c r="D8" s="64" t="s">
        <v>291</v>
      </c>
      <c r="E8" s="64" t="s">
        <v>304</v>
      </c>
      <c r="F8" s="76" t="s">
        <v>454</v>
      </c>
    </row>
    <row r="9" spans="1:13" ht="24" x14ac:dyDescent="0.2">
      <c r="A9" s="64" t="s">
        <v>172</v>
      </c>
      <c r="B9" s="67" t="s">
        <v>173</v>
      </c>
      <c r="C9" s="64" t="s">
        <v>387</v>
      </c>
      <c r="D9" s="64" t="s">
        <v>291</v>
      </c>
      <c r="E9" s="64" t="s">
        <v>304</v>
      </c>
      <c r="F9" s="76" t="s">
        <v>454</v>
      </c>
    </row>
    <row r="10" spans="1:13" ht="24" x14ac:dyDescent="0.2">
      <c r="A10" s="64" t="s">
        <v>176</v>
      </c>
      <c r="B10" s="67" t="s">
        <v>470</v>
      </c>
      <c r="C10" s="64" t="s">
        <v>389</v>
      </c>
      <c r="D10" s="64" t="s">
        <v>291</v>
      </c>
      <c r="E10" s="64" t="s">
        <v>304</v>
      </c>
      <c r="F10" s="76" t="s">
        <v>454</v>
      </c>
    </row>
    <row r="11" spans="1:13" ht="24" x14ac:dyDescent="0.2">
      <c r="A11" s="64" t="s">
        <v>177</v>
      </c>
      <c r="B11" s="67" t="s">
        <v>178</v>
      </c>
      <c r="C11" s="64" t="s">
        <v>390</v>
      </c>
      <c r="D11" s="64" t="s">
        <v>291</v>
      </c>
      <c r="E11" s="64" t="s">
        <v>304</v>
      </c>
      <c r="F11" s="76" t="s">
        <v>454</v>
      </c>
    </row>
    <row r="12" spans="1:13" ht="24" x14ac:dyDescent="0.2">
      <c r="A12" s="64" t="s">
        <v>179</v>
      </c>
      <c r="B12" s="67" t="s">
        <v>180</v>
      </c>
      <c r="C12" s="64" t="s">
        <v>391</v>
      </c>
      <c r="D12" s="64" t="s">
        <v>291</v>
      </c>
      <c r="E12" s="64" t="s">
        <v>304</v>
      </c>
      <c r="F12" s="76" t="s">
        <v>453</v>
      </c>
    </row>
    <row r="13" spans="1:13" ht="24" x14ac:dyDescent="0.2">
      <c r="A13" s="64" t="s">
        <v>181</v>
      </c>
      <c r="B13" s="67" t="s">
        <v>182</v>
      </c>
      <c r="C13" s="64" t="s">
        <v>392</v>
      </c>
      <c r="D13" s="64" t="s">
        <v>291</v>
      </c>
      <c r="E13" s="64" t="s">
        <v>304</v>
      </c>
      <c r="F13" s="76" t="s">
        <v>454</v>
      </c>
    </row>
    <row r="14" spans="1:13" ht="24" x14ac:dyDescent="0.2">
      <c r="A14" s="64" t="s">
        <v>183</v>
      </c>
      <c r="B14" s="67" t="s">
        <v>184</v>
      </c>
      <c r="C14" s="64" t="s">
        <v>393</v>
      </c>
      <c r="D14" s="64" t="s">
        <v>291</v>
      </c>
      <c r="E14" s="64" t="s">
        <v>304</v>
      </c>
      <c r="F14" s="76" t="s">
        <v>453</v>
      </c>
    </row>
    <row r="15" spans="1:13" ht="24" x14ac:dyDescent="0.2">
      <c r="A15" s="64" t="s">
        <v>187</v>
      </c>
      <c r="B15" s="67" t="s">
        <v>188</v>
      </c>
      <c r="C15" s="67" t="s">
        <v>395</v>
      </c>
      <c r="D15" s="67" t="s">
        <v>291</v>
      </c>
      <c r="E15" s="67" t="s">
        <v>304</v>
      </c>
      <c r="F15" s="76" t="s">
        <v>454</v>
      </c>
    </row>
    <row r="16" spans="1:13" ht="24" x14ac:dyDescent="0.2">
      <c r="A16" s="64" t="s">
        <v>189</v>
      </c>
      <c r="B16" s="67" t="s">
        <v>190</v>
      </c>
      <c r="C16" s="67" t="s">
        <v>396</v>
      </c>
      <c r="D16" s="67" t="s">
        <v>291</v>
      </c>
      <c r="E16" s="67" t="s">
        <v>304</v>
      </c>
      <c r="F16" s="76" t="s">
        <v>454</v>
      </c>
    </row>
    <row r="17" spans="1:6" ht="24" x14ac:dyDescent="0.2">
      <c r="A17" s="64" t="s">
        <v>191</v>
      </c>
      <c r="B17" s="67" t="s">
        <v>192</v>
      </c>
      <c r="C17" s="67" t="s">
        <v>397</v>
      </c>
      <c r="D17" s="67" t="s">
        <v>291</v>
      </c>
      <c r="E17" s="67" t="s">
        <v>304</v>
      </c>
      <c r="F17" s="76" t="s">
        <v>454</v>
      </c>
    </row>
    <row r="18" spans="1:6" ht="24" x14ac:dyDescent="0.55000000000000004">
      <c r="A18" s="66">
        <v>77485</v>
      </c>
      <c r="B18" s="67" t="s">
        <v>425</v>
      </c>
      <c r="C18" s="67" t="s">
        <v>290</v>
      </c>
      <c r="D18" s="67" t="s">
        <v>291</v>
      </c>
      <c r="E18" s="67" t="s">
        <v>304</v>
      </c>
      <c r="F18" s="76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1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A1:M17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7.125" bestFit="1" customWidth="1"/>
    <col min="3" max="5" width="12.75" customWidth="1"/>
    <col min="6" max="6" width="9.75" customWidth="1"/>
    <col min="8" max="8" width="14.25" bestFit="1" customWidth="1"/>
    <col min="9" max="9" width="31.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263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customHeight="1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customHeight="1" x14ac:dyDescent="0.55000000000000004">
      <c r="A4" s="64" t="s">
        <v>195</v>
      </c>
      <c r="B4" s="67" t="s">
        <v>196</v>
      </c>
      <c r="C4" s="64" t="s">
        <v>294</v>
      </c>
      <c r="D4" s="64" t="s">
        <v>294</v>
      </c>
      <c r="E4" s="64" t="s">
        <v>304</v>
      </c>
      <c r="F4" s="75" t="s">
        <v>455</v>
      </c>
      <c r="H4" s="48" t="s">
        <v>197</v>
      </c>
      <c r="I4" s="49" t="s">
        <v>198</v>
      </c>
      <c r="J4" s="49" t="s">
        <v>398</v>
      </c>
      <c r="K4" s="49" t="s">
        <v>294</v>
      </c>
      <c r="L4" s="49" t="s">
        <v>304</v>
      </c>
      <c r="M4" s="53" t="s">
        <v>455</v>
      </c>
    </row>
    <row r="5" spans="1:13" ht="24" customHeight="1" x14ac:dyDescent="0.55000000000000004">
      <c r="A5" s="64" t="s">
        <v>199</v>
      </c>
      <c r="B5" s="67" t="s">
        <v>200</v>
      </c>
      <c r="C5" s="64" t="s">
        <v>399</v>
      </c>
      <c r="D5" s="64" t="s">
        <v>294</v>
      </c>
      <c r="E5" s="64" t="s">
        <v>304</v>
      </c>
      <c r="F5" s="75" t="s">
        <v>454</v>
      </c>
      <c r="H5" s="48" t="s">
        <v>205</v>
      </c>
      <c r="I5" s="49" t="s">
        <v>206</v>
      </c>
      <c r="J5" s="49" t="s">
        <v>401</v>
      </c>
      <c r="K5" s="49" t="s">
        <v>294</v>
      </c>
      <c r="L5" s="49" t="s">
        <v>304</v>
      </c>
      <c r="M5" s="53" t="s">
        <v>454</v>
      </c>
    </row>
    <row r="6" spans="1:13" ht="24" customHeight="1" x14ac:dyDescent="0.2">
      <c r="A6" s="64" t="s">
        <v>201</v>
      </c>
      <c r="B6" s="67" t="s">
        <v>202</v>
      </c>
      <c r="C6" s="64" t="s">
        <v>399</v>
      </c>
      <c r="D6" s="64" t="s">
        <v>294</v>
      </c>
      <c r="E6" s="64" t="s">
        <v>304</v>
      </c>
      <c r="F6" s="76" t="s">
        <v>454</v>
      </c>
      <c r="H6" s="48" t="s">
        <v>213</v>
      </c>
      <c r="I6" s="49" t="s">
        <v>214</v>
      </c>
      <c r="J6" s="49" t="s">
        <v>404</v>
      </c>
      <c r="K6" s="49" t="s">
        <v>294</v>
      </c>
      <c r="L6" s="49" t="s">
        <v>304</v>
      </c>
      <c r="M6" s="53" t="s">
        <v>454</v>
      </c>
    </row>
    <row r="7" spans="1:13" ht="24" customHeight="1" x14ac:dyDescent="0.2">
      <c r="A7" s="64" t="s">
        <v>203</v>
      </c>
      <c r="B7" s="67" t="s">
        <v>204</v>
      </c>
      <c r="C7" s="64" t="s">
        <v>400</v>
      </c>
      <c r="D7" s="64" t="s">
        <v>294</v>
      </c>
      <c r="E7" s="64" t="s">
        <v>304</v>
      </c>
      <c r="F7" s="76" t="s">
        <v>454</v>
      </c>
      <c r="H7" s="48" t="s">
        <v>221</v>
      </c>
      <c r="I7" s="49" t="s">
        <v>222</v>
      </c>
      <c r="J7" s="49" t="s">
        <v>407</v>
      </c>
      <c r="K7" s="49" t="s">
        <v>294</v>
      </c>
      <c r="L7" s="49" t="s">
        <v>304</v>
      </c>
      <c r="M7" s="53" t="s">
        <v>455</v>
      </c>
    </row>
    <row r="8" spans="1:13" ht="24" customHeight="1" x14ac:dyDescent="0.2">
      <c r="A8" s="64" t="s">
        <v>207</v>
      </c>
      <c r="B8" s="67" t="s">
        <v>208</v>
      </c>
      <c r="C8" s="64" t="s">
        <v>293</v>
      </c>
      <c r="D8" s="64" t="s">
        <v>294</v>
      </c>
      <c r="E8" s="64" t="s">
        <v>304</v>
      </c>
      <c r="F8" s="76" t="s">
        <v>453</v>
      </c>
    </row>
    <row r="9" spans="1:13" ht="24" customHeight="1" x14ac:dyDescent="0.2">
      <c r="A9" s="64" t="s">
        <v>209</v>
      </c>
      <c r="B9" s="67" t="s">
        <v>210</v>
      </c>
      <c r="C9" s="64" t="s">
        <v>402</v>
      </c>
      <c r="D9" s="64" t="s">
        <v>294</v>
      </c>
      <c r="E9" s="64" t="s">
        <v>304</v>
      </c>
      <c r="F9" s="76" t="s">
        <v>454</v>
      </c>
    </row>
    <row r="10" spans="1:13" ht="24" customHeight="1" x14ac:dyDescent="0.55000000000000004">
      <c r="A10" s="64" t="s">
        <v>211</v>
      </c>
      <c r="B10" s="67" t="s">
        <v>212</v>
      </c>
      <c r="C10" s="64" t="s">
        <v>403</v>
      </c>
      <c r="D10" s="64" t="s">
        <v>294</v>
      </c>
      <c r="E10" s="64" t="s">
        <v>304</v>
      </c>
      <c r="F10" s="75" t="s">
        <v>454</v>
      </c>
    </row>
    <row r="11" spans="1:13" ht="24" customHeight="1" x14ac:dyDescent="0.2">
      <c r="A11" s="64" t="s">
        <v>215</v>
      </c>
      <c r="B11" s="67" t="s">
        <v>216</v>
      </c>
      <c r="C11" s="64" t="s">
        <v>405</v>
      </c>
      <c r="D11" s="64" t="s">
        <v>294</v>
      </c>
      <c r="E11" s="64" t="s">
        <v>304</v>
      </c>
      <c r="F11" s="76" t="s">
        <v>455</v>
      </c>
    </row>
    <row r="12" spans="1:13" ht="24" customHeight="1" x14ac:dyDescent="0.2">
      <c r="A12" s="64" t="s">
        <v>217</v>
      </c>
      <c r="B12" s="67" t="s">
        <v>218</v>
      </c>
      <c r="C12" s="64" t="s">
        <v>406</v>
      </c>
      <c r="D12" s="64" t="s">
        <v>294</v>
      </c>
      <c r="E12" s="64" t="s">
        <v>304</v>
      </c>
      <c r="F12" s="76" t="s">
        <v>454</v>
      </c>
    </row>
    <row r="13" spans="1:13" ht="24" customHeight="1" x14ac:dyDescent="0.2">
      <c r="A13" s="64" t="s">
        <v>219</v>
      </c>
      <c r="B13" s="67" t="s">
        <v>220</v>
      </c>
      <c r="C13" s="64" t="s">
        <v>406</v>
      </c>
      <c r="D13" s="64" t="s">
        <v>294</v>
      </c>
      <c r="E13" s="64" t="s">
        <v>304</v>
      </c>
      <c r="F13" s="76" t="s">
        <v>453</v>
      </c>
    </row>
    <row r="14" spans="1:13" ht="24" customHeight="1" x14ac:dyDescent="0.55000000000000004">
      <c r="A14" s="64" t="s">
        <v>223</v>
      </c>
      <c r="B14" s="67" t="s">
        <v>224</v>
      </c>
      <c r="C14" s="64" t="s">
        <v>407</v>
      </c>
      <c r="D14" s="64" t="s">
        <v>294</v>
      </c>
      <c r="E14" s="64" t="s">
        <v>304</v>
      </c>
      <c r="F14" s="75" t="s">
        <v>454</v>
      </c>
    </row>
    <row r="15" spans="1:13" ht="24" customHeight="1" x14ac:dyDescent="0.2">
      <c r="A15" s="64">
        <v>77484</v>
      </c>
      <c r="B15" s="67" t="s">
        <v>408</v>
      </c>
      <c r="C15" s="67" t="s">
        <v>293</v>
      </c>
      <c r="D15" s="67" t="s">
        <v>294</v>
      </c>
      <c r="E15" s="67" t="s">
        <v>304</v>
      </c>
      <c r="F15" s="76"/>
    </row>
    <row r="17" spans="8:8" x14ac:dyDescent="0.2">
      <c r="H17" s="50" t="s">
        <v>473</v>
      </c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0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6.75" bestFit="1" customWidth="1"/>
    <col min="3" max="5" width="12.75" customWidth="1"/>
    <col min="6" max="6" width="9.75" customWidth="1"/>
    <col min="8" max="8" width="14.25" bestFit="1" customWidth="1"/>
    <col min="9" max="9" width="31.7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264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55000000000000004">
      <c r="A4" s="64" t="s">
        <v>225</v>
      </c>
      <c r="B4" s="67" t="s">
        <v>226</v>
      </c>
      <c r="C4" s="64" t="s">
        <v>301</v>
      </c>
      <c r="D4" s="64" t="s">
        <v>302</v>
      </c>
      <c r="E4" s="64" t="s">
        <v>304</v>
      </c>
      <c r="F4" s="75" t="s">
        <v>453</v>
      </c>
      <c r="H4" s="48" t="s">
        <v>231</v>
      </c>
      <c r="I4" s="49" t="s">
        <v>232</v>
      </c>
      <c r="J4" s="49" t="s">
        <v>410</v>
      </c>
      <c r="K4" s="49" t="s">
        <v>302</v>
      </c>
      <c r="L4" s="49" t="s">
        <v>304</v>
      </c>
      <c r="M4" s="53" t="s">
        <v>454</v>
      </c>
    </row>
    <row r="5" spans="1:13" ht="24" x14ac:dyDescent="0.55000000000000004">
      <c r="A5" s="64" t="s">
        <v>227</v>
      </c>
      <c r="B5" s="67" t="s">
        <v>228</v>
      </c>
      <c r="C5" s="64" t="s">
        <v>409</v>
      </c>
      <c r="D5" s="64" t="s">
        <v>302</v>
      </c>
      <c r="E5" s="64" t="s">
        <v>304</v>
      </c>
      <c r="F5" s="75" t="s">
        <v>453</v>
      </c>
    </row>
    <row r="6" spans="1:13" ht="24" x14ac:dyDescent="0.55000000000000004">
      <c r="A6" s="64" t="s">
        <v>229</v>
      </c>
      <c r="B6" s="67" t="s">
        <v>230</v>
      </c>
      <c r="C6" s="64" t="s">
        <v>409</v>
      </c>
      <c r="D6" s="64" t="s">
        <v>302</v>
      </c>
      <c r="E6" s="64" t="s">
        <v>304</v>
      </c>
      <c r="F6" s="75" t="s">
        <v>453</v>
      </c>
    </row>
    <row r="7" spans="1:13" ht="24" x14ac:dyDescent="0.2">
      <c r="A7" s="64" t="s">
        <v>233</v>
      </c>
      <c r="B7" s="67" t="s">
        <v>234</v>
      </c>
      <c r="C7" s="64" t="s">
        <v>410</v>
      </c>
      <c r="D7" s="64" t="s">
        <v>302</v>
      </c>
      <c r="E7" s="64" t="s">
        <v>304</v>
      </c>
      <c r="F7" s="76" t="s">
        <v>454</v>
      </c>
    </row>
    <row r="8" spans="1:13" ht="24" x14ac:dyDescent="0.2">
      <c r="A8" s="64" t="s">
        <v>250</v>
      </c>
      <c r="B8" s="67" t="s">
        <v>251</v>
      </c>
      <c r="C8" s="64" t="s">
        <v>409</v>
      </c>
      <c r="D8" s="64" t="s">
        <v>302</v>
      </c>
      <c r="E8" s="64" t="s">
        <v>304</v>
      </c>
      <c r="F8" s="76" t="s">
        <v>453</v>
      </c>
    </row>
    <row r="9" spans="1:13" ht="24" x14ac:dyDescent="0.55000000000000004">
      <c r="A9" s="66">
        <v>99873</v>
      </c>
      <c r="B9" s="67" t="s">
        <v>411</v>
      </c>
      <c r="C9" s="64" t="s">
        <v>301</v>
      </c>
      <c r="D9" s="64" t="s">
        <v>302</v>
      </c>
      <c r="E9" s="64" t="s">
        <v>304</v>
      </c>
      <c r="F9" s="75"/>
    </row>
    <row r="10" spans="1:13" x14ac:dyDescent="0.2">
      <c r="C10" s="74"/>
      <c r="D10" s="74"/>
      <c r="E10" s="74"/>
    </row>
    <row r="11" spans="1:13" x14ac:dyDescent="0.2">
      <c r="C11" s="74"/>
      <c r="D11" s="74"/>
      <c r="E11" s="74"/>
    </row>
    <row r="12" spans="1:13" x14ac:dyDescent="0.2">
      <c r="C12" s="74"/>
      <c r="D12" s="74"/>
      <c r="E12" s="74"/>
    </row>
    <row r="13" spans="1:13" x14ac:dyDescent="0.2">
      <c r="C13" s="74"/>
      <c r="D13" s="74"/>
      <c r="E13" s="74"/>
    </row>
    <row r="14" spans="1:13" x14ac:dyDescent="0.2">
      <c r="C14" s="74"/>
      <c r="D14" s="74"/>
      <c r="E14" s="74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2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5.75" bestFit="1" customWidth="1"/>
    <col min="3" max="5" width="12.75" customWidth="1"/>
    <col min="6" max="6" width="9.75" customWidth="1"/>
    <col min="8" max="8" width="14.25" bestFit="1" customWidth="1"/>
    <col min="9" max="9" width="28.2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265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235</v>
      </c>
      <c r="B4" s="67" t="s">
        <v>236</v>
      </c>
      <c r="C4" s="64" t="s">
        <v>296</v>
      </c>
      <c r="D4" s="64" t="s">
        <v>296</v>
      </c>
      <c r="E4" s="64" t="s">
        <v>304</v>
      </c>
      <c r="F4" s="65" t="s">
        <v>453</v>
      </c>
      <c r="H4" s="48" t="s">
        <v>242</v>
      </c>
      <c r="I4" s="49" t="s">
        <v>243</v>
      </c>
      <c r="J4" s="49" t="s">
        <v>414</v>
      </c>
      <c r="K4" s="49" t="s">
        <v>296</v>
      </c>
      <c r="L4" s="49" t="s">
        <v>304</v>
      </c>
      <c r="M4" s="53" t="s">
        <v>454</v>
      </c>
    </row>
    <row r="5" spans="1:13" ht="24" x14ac:dyDescent="0.2">
      <c r="A5" s="64" t="s">
        <v>237</v>
      </c>
      <c r="B5" s="67" t="s">
        <v>456</v>
      </c>
      <c r="C5" s="64" t="s">
        <v>296</v>
      </c>
      <c r="D5" s="64" t="s">
        <v>296</v>
      </c>
      <c r="E5" s="64" t="s">
        <v>304</v>
      </c>
      <c r="F5" s="65" t="s">
        <v>453</v>
      </c>
    </row>
    <row r="6" spans="1:13" ht="24" x14ac:dyDescent="0.2">
      <c r="A6" s="64" t="s">
        <v>238</v>
      </c>
      <c r="B6" s="67" t="s">
        <v>239</v>
      </c>
      <c r="C6" s="64" t="s">
        <v>413</v>
      </c>
      <c r="D6" s="64" t="s">
        <v>296</v>
      </c>
      <c r="E6" s="64" t="s">
        <v>304</v>
      </c>
      <c r="F6" s="65" t="s">
        <v>454</v>
      </c>
    </row>
    <row r="7" spans="1:13" ht="24" x14ac:dyDescent="0.2">
      <c r="A7" s="64" t="s">
        <v>240</v>
      </c>
      <c r="B7" s="67" t="s">
        <v>241</v>
      </c>
      <c r="C7" s="64" t="s">
        <v>414</v>
      </c>
      <c r="D7" s="64" t="s">
        <v>296</v>
      </c>
      <c r="E7" s="64" t="s">
        <v>304</v>
      </c>
      <c r="F7" s="65" t="s">
        <v>453</v>
      </c>
    </row>
    <row r="8" spans="1:13" ht="24" x14ac:dyDescent="0.55000000000000004">
      <c r="A8" s="66">
        <v>99872</v>
      </c>
      <c r="B8" s="67" t="s">
        <v>415</v>
      </c>
      <c r="C8" s="64" t="s">
        <v>296</v>
      </c>
      <c r="D8" s="64" t="s">
        <v>296</v>
      </c>
      <c r="E8" s="64" t="s">
        <v>304</v>
      </c>
      <c r="F8" s="65"/>
    </row>
    <row r="9" spans="1:13" x14ac:dyDescent="0.2">
      <c r="C9" s="74"/>
      <c r="D9" s="74"/>
      <c r="E9" s="74"/>
    </row>
    <row r="10" spans="1:13" x14ac:dyDescent="0.2">
      <c r="C10" s="74"/>
      <c r="D10" s="74"/>
      <c r="E10" s="74"/>
    </row>
    <row r="11" spans="1:13" x14ac:dyDescent="0.2">
      <c r="C11" s="74"/>
      <c r="D11" s="74"/>
      <c r="E11" s="74"/>
    </row>
    <row r="12" spans="1:13" x14ac:dyDescent="0.2">
      <c r="C12" s="74"/>
      <c r="D12" s="74"/>
      <c r="E12" s="74"/>
    </row>
    <row r="13" spans="1:13" x14ac:dyDescent="0.2">
      <c r="C13" s="74"/>
      <c r="D13" s="74"/>
      <c r="E13" s="74"/>
    </row>
    <row r="14" spans="1:13" x14ac:dyDescent="0.2">
      <c r="C14" s="74"/>
      <c r="D14" s="74"/>
      <c r="E14" s="74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2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17"/>
  <sheetViews>
    <sheetView workbookViewId="0">
      <selection sqref="A1:H1"/>
    </sheetView>
  </sheetViews>
  <sheetFormatPr defaultColWidth="9" defaultRowHeight="14.25" x14ac:dyDescent="0.2"/>
  <cols>
    <col min="1" max="1" width="13.625" style="4" bestFit="1" customWidth="1"/>
    <col min="2" max="2" width="30.125" style="4" bestFit="1" customWidth="1"/>
    <col min="3" max="3" width="12.625" style="4" customWidth="1"/>
    <col min="4" max="5" width="10.125" style="4" bestFit="1" customWidth="1"/>
    <col min="6" max="7" width="9" style="4"/>
    <col min="8" max="8" width="12.5" style="4" bestFit="1" customWidth="1"/>
    <col min="9" max="16384" width="9" style="4"/>
  </cols>
  <sheetData>
    <row r="1" spans="1:9" s="3" customFormat="1" ht="24.95" customHeight="1" x14ac:dyDescent="0.2">
      <c r="A1" s="90" t="s">
        <v>266</v>
      </c>
      <c r="B1" s="90"/>
      <c r="C1" s="90"/>
      <c r="D1" s="90"/>
      <c r="E1" s="90"/>
      <c r="F1" s="90"/>
      <c r="G1" s="90"/>
      <c r="H1" s="90"/>
    </row>
    <row r="2" spans="1:9" s="3" customFormat="1" ht="24.95" customHeight="1" x14ac:dyDescent="0.2">
      <c r="A2" s="6" t="s">
        <v>417</v>
      </c>
      <c r="B2" s="6" t="s">
        <v>428</v>
      </c>
      <c r="C2" s="6" t="s">
        <v>327</v>
      </c>
      <c r="D2" s="6" t="s">
        <v>306</v>
      </c>
      <c r="E2" s="6" t="s">
        <v>267</v>
      </c>
      <c r="F2" s="6" t="s">
        <v>268</v>
      </c>
      <c r="G2" s="6" t="s">
        <v>316</v>
      </c>
      <c r="H2" s="6" t="s">
        <v>303</v>
      </c>
    </row>
    <row r="3" spans="1:9" s="3" customFormat="1" ht="24.95" customHeight="1" x14ac:dyDescent="0.2">
      <c r="A3" s="30">
        <v>10748</v>
      </c>
      <c r="B3" s="30" t="s">
        <v>269</v>
      </c>
      <c r="C3" s="30"/>
      <c r="D3" s="31"/>
      <c r="E3" s="30" t="s">
        <v>270</v>
      </c>
      <c r="F3" s="30" t="s">
        <v>271</v>
      </c>
      <c r="G3" s="32" t="s">
        <v>304</v>
      </c>
      <c r="H3" s="33" t="s">
        <v>429</v>
      </c>
      <c r="I3" s="25" t="s">
        <v>446</v>
      </c>
    </row>
    <row r="4" spans="1:9" s="3" customFormat="1" ht="24.95" customHeight="1" x14ac:dyDescent="0.2">
      <c r="A4" s="26">
        <v>11423</v>
      </c>
      <c r="B4" s="26" t="s">
        <v>272</v>
      </c>
      <c r="C4" s="26"/>
      <c r="D4" s="27">
        <v>3</v>
      </c>
      <c r="E4" s="26" t="s">
        <v>273</v>
      </c>
      <c r="F4" s="26" t="s">
        <v>274</v>
      </c>
      <c r="G4" s="28" t="s">
        <v>304</v>
      </c>
      <c r="H4" s="29" t="s">
        <v>430</v>
      </c>
      <c r="I4" s="25" t="s">
        <v>447</v>
      </c>
    </row>
    <row r="5" spans="1:9" s="3" customFormat="1" ht="24.95" customHeight="1" x14ac:dyDescent="0.2">
      <c r="A5" s="26">
        <v>11424</v>
      </c>
      <c r="B5" s="26" t="s">
        <v>275</v>
      </c>
      <c r="C5" s="26"/>
      <c r="D5" s="27">
        <v>2</v>
      </c>
      <c r="E5" s="26" t="s">
        <v>276</v>
      </c>
      <c r="F5" s="26" t="s">
        <v>277</v>
      </c>
      <c r="G5" s="28" t="s">
        <v>304</v>
      </c>
      <c r="H5" s="29" t="s">
        <v>431</v>
      </c>
      <c r="I5" s="25" t="s">
        <v>447</v>
      </c>
    </row>
    <row r="6" spans="1:9" s="3" customFormat="1" ht="24.95" customHeight="1" x14ac:dyDescent="0.2">
      <c r="A6" s="26">
        <v>11425</v>
      </c>
      <c r="B6" s="26" t="s">
        <v>278</v>
      </c>
      <c r="C6" s="26"/>
      <c r="D6" s="27">
        <v>1</v>
      </c>
      <c r="E6" s="26" t="s">
        <v>279</v>
      </c>
      <c r="F6" s="26" t="s">
        <v>280</v>
      </c>
      <c r="G6" s="28" t="s">
        <v>304</v>
      </c>
      <c r="H6" s="29" t="s">
        <v>427</v>
      </c>
      <c r="I6" s="25" t="s">
        <v>447</v>
      </c>
    </row>
    <row r="7" spans="1:9" s="3" customFormat="1" ht="24.95" customHeight="1" x14ac:dyDescent="0.2">
      <c r="A7" s="26">
        <v>11426</v>
      </c>
      <c r="B7" s="26" t="s">
        <v>281</v>
      </c>
      <c r="C7" s="26"/>
      <c r="D7" s="27">
        <v>1</v>
      </c>
      <c r="E7" s="26" t="s">
        <v>282</v>
      </c>
      <c r="F7" s="26" t="s">
        <v>282</v>
      </c>
      <c r="G7" s="28" t="s">
        <v>304</v>
      </c>
      <c r="H7" s="29" t="s">
        <v>432</v>
      </c>
      <c r="I7" s="25" t="s">
        <v>447</v>
      </c>
    </row>
    <row r="8" spans="1:9" s="3" customFormat="1" ht="24.95" customHeight="1" x14ac:dyDescent="0.2">
      <c r="A8" s="26">
        <v>11427</v>
      </c>
      <c r="B8" s="26" t="s">
        <v>283</v>
      </c>
      <c r="C8" s="26"/>
      <c r="D8" s="27">
        <v>1</v>
      </c>
      <c r="E8" s="26" t="s">
        <v>284</v>
      </c>
      <c r="F8" s="26" t="s">
        <v>285</v>
      </c>
      <c r="G8" s="28" t="s">
        <v>304</v>
      </c>
      <c r="H8" s="29" t="s">
        <v>433</v>
      </c>
      <c r="I8" s="25" t="s">
        <v>447</v>
      </c>
    </row>
    <row r="9" spans="1:9" s="3" customFormat="1" ht="24.95" customHeight="1" x14ac:dyDescent="0.2">
      <c r="A9" s="26">
        <v>11428</v>
      </c>
      <c r="B9" s="26" t="s">
        <v>286</v>
      </c>
      <c r="C9" s="26"/>
      <c r="D9" s="27">
        <v>4</v>
      </c>
      <c r="E9" s="26" t="s">
        <v>287</v>
      </c>
      <c r="F9" s="26" t="s">
        <v>288</v>
      </c>
      <c r="G9" s="28" t="s">
        <v>304</v>
      </c>
      <c r="H9" s="29" t="s">
        <v>434</v>
      </c>
      <c r="I9" s="25" t="s">
        <v>447</v>
      </c>
    </row>
    <row r="10" spans="1:9" s="3" customFormat="1" ht="24.95" customHeight="1" x14ac:dyDescent="0.2">
      <c r="A10" s="26">
        <v>11429</v>
      </c>
      <c r="B10" s="26" t="s">
        <v>289</v>
      </c>
      <c r="C10" s="26"/>
      <c r="D10" s="27">
        <v>2</v>
      </c>
      <c r="E10" s="26" t="s">
        <v>290</v>
      </c>
      <c r="F10" s="26" t="s">
        <v>291</v>
      </c>
      <c r="G10" s="28" t="s">
        <v>304</v>
      </c>
      <c r="H10" s="29" t="s">
        <v>435</v>
      </c>
      <c r="I10" s="25" t="s">
        <v>447</v>
      </c>
    </row>
    <row r="11" spans="1:9" s="3" customFormat="1" ht="24.95" customHeight="1" x14ac:dyDescent="0.2">
      <c r="A11" s="26">
        <v>11430</v>
      </c>
      <c r="B11" s="26" t="s">
        <v>292</v>
      </c>
      <c r="C11" s="26"/>
      <c r="D11" s="27">
        <v>1</v>
      </c>
      <c r="E11" s="26" t="s">
        <v>293</v>
      </c>
      <c r="F11" s="26" t="s">
        <v>294</v>
      </c>
      <c r="G11" s="28" t="s">
        <v>304</v>
      </c>
      <c r="H11" s="29" t="s">
        <v>436</v>
      </c>
      <c r="I11" s="25" t="s">
        <v>447</v>
      </c>
    </row>
    <row r="12" spans="1:9" s="3" customFormat="1" ht="24.95" customHeight="1" x14ac:dyDescent="0.2">
      <c r="A12" s="26">
        <v>11431</v>
      </c>
      <c r="B12" s="26" t="s">
        <v>295</v>
      </c>
      <c r="C12" s="26"/>
      <c r="D12" s="27">
        <v>6</v>
      </c>
      <c r="E12" s="26" t="s">
        <v>296</v>
      </c>
      <c r="F12" s="26" t="s">
        <v>296</v>
      </c>
      <c r="G12" s="28" t="s">
        <v>304</v>
      </c>
      <c r="H12" s="29" t="s">
        <v>416</v>
      </c>
      <c r="I12" s="25" t="s">
        <v>447</v>
      </c>
    </row>
    <row r="13" spans="1:9" s="3" customFormat="1" ht="24.95" customHeight="1" x14ac:dyDescent="0.2">
      <c r="A13" s="26">
        <v>11460</v>
      </c>
      <c r="B13" s="26" t="s">
        <v>297</v>
      </c>
      <c r="C13" s="26"/>
      <c r="D13" s="27"/>
      <c r="E13" s="26" t="s">
        <v>298</v>
      </c>
      <c r="F13" s="26" t="s">
        <v>299</v>
      </c>
      <c r="G13" s="28" t="s">
        <v>304</v>
      </c>
      <c r="H13" s="29" t="s">
        <v>437</v>
      </c>
      <c r="I13" s="25" t="s">
        <v>447</v>
      </c>
    </row>
    <row r="14" spans="1:9" s="3" customFormat="1" ht="24.95" customHeight="1" x14ac:dyDescent="0.2">
      <c r="A14" s="26">
        <v>11464</v>
      </c>
      <c r="B14" s="26" t="s">
        <v>300</v>
      </c>
      <c r="C14" s="26"/>
      <c r="D14" s="27">
        <v>1</v>
      </c>
      <c r="E14" s="26" t="s">
        <v>301</v>
      </c>
      <c r="F14" s="26" t="s">
        <v>302</v>
      </c>
      <c r="G14" s="28" t="s">
        <v>304</v>
      </c>
      <c r="H14" s="29" t="s">
        <v>412</v>
      </c>
      <c r="I14" s="25" t="s">
        <v>447</v>
      </c>
    </row>
    <row r="15" spans="1:9" ht="24" x14ac:dyDescent="0.55000000000000004">
      <c r="A15" s="9">
        <v>14195</v>
      </c>
      <c r="B15" s="10" t="s">
        <v>438</v>
      </c>
      <c r="C15" s="10"/>
      <c r="D15" s="10"/>
      <c r="E15" s="10" t="s">
        <v>305</v>
      </c>
      <c r="F15" s="11" t="s">
        <v>271</v>
      </c>
      <c r="G15" s="12" t="s">
        <v>304</v>
      </c>
      <c r="H15" s="13" t="s">
        <v>439</v>
      </c>
      <c r="I15" s="8" t="s">
        <v>448</v>
      </c>
    </row>
    <row r="16" spans="1:9" ht="24" x14ac:dyDescent="0.55000000000000004">
      <c r="A16" s="14">
        <v>11529</v>
      </c>
      <c r="B16" s="15" t="s">
        <v>440</v>
      </c>
      <c r="C16" s="16"/>
      <c r="D16" s="16">
        <v>7</v>
      </c>
      <c r="E16" s="16" t="s">
        <v>333</v>
      </c>
      <c r="F16" s="17" t="s">
        <v>277</v>
      </c>
      <c r="G16" s="18" t="s">
        <v>304</v>
      </c>
      <c r="H16" s="19" t="s">
        <v>441</v>
      </c>
      <c r="I16" s="8" t="s">
        <v>445</v>
      </c>
    </row>
    <row r="17" spans="1:9" ht="24" x14ac:dyDescent="0.55000000000000004">
      <c r="A17" s="20">
        <v>41342</v>
      </c>
      <c r="B17" s="21" t="s">
        <v>442</v>
      </c>
      <c r="C17" s="21"/>
      <c r="D17" s="21"/>
      <c r="E17" s="21" t="s">
        <v>305</v>
      </c>
      <c r="F17" s="22" t="s">
        <v>271</v>
      </c>
      <c r="G17" s="23" t="s">
        <v>304</v>
      </c>
      <c r="H17" s="24" t="s">
        <v>443</v>
      </c>
      <c r="I17" s="8" t="s">
        <v>444</v>
      </c>
    </row>
  </sheetData>
  <mergeCells count="1">
    <mergeCell ref="A1:H1"/>
  </mergeCells>
  <pageMargins left="0.7" right="0.7" top="0.75" bottom="0.75" header="0.3" footer="0.3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3.5" customWidth="1"/>
    <col min="3" max="5" width="12.75" customWidth="1"/>
    <col min="6" max="6" width="9.75" customWidth="1"/>
    <col min="8" max="8" width="14.25" bestFit="1" customWidth="1"/>
    <col min="9" max="9" width="31.37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s="2" customFormat="1" ht="27.75" x14ac:dyDescent="0.2">
      <c r="A2" s="83" t="s">
        <v>256</v>
      </c>
      <c r="B2" s="83"/>
      <c r="C2" s="83"/>
      <c r="D2" s="84"/>
      <c r="E2" s="84"/>
      <c r="F2" s="83"/>
      <c r="H2" s="85" t="s">
        <v>477</v>
      </c>
      <c r="I2" s="85"/>
      <c r="J2" s="85"/>
      <c r="K2" s="85"/>
      <c r="L2" s="85"/>
      <c r="M2" s="85"/>
    </row>
    <row r="3" spans="1:13" ht="24" x14ac:dyDescent="0.2">
      <c r="A3" s="1" t="s">
        <v>417</v>
      </c>
      <c r="B3" s="1" t="s">
        <v>0</v>
      </c>
      <c r="C3" s="1" t="s">
        <v>267</v>
      </c>
      <c r="D3" s="5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1" t="s">
        <v>1</v>
      </c>
      <c r="B4" s="62" t="s">
        <v>2</v>
      </c>
      <c r="C4" s="61" t="s">
        <v>307</v>
      </c>
      <c r="D4" s="63" t="s">
        <v>271</v>
      </c>
      <c r="E4" s="64" t="s">
        <v>304</v>
      </c>
      <c r="F4" s="65" t="s">
        <v>455</v>
      </c>
      <c r="H4" s="48" t="s">
        <v>9</v>
      </c>
      <c r="I4" s="49" t="s">
        <v>10</v>
      </c>
      <c r="J4" s="49" t="s">
        <v>311</v>
      </c>
      <c r="K4" s="49" t="s">
        <v>271</v>
      </c>
      <c r="L4" s="48" t="s">
        <v>304</v>
      </c>
      <c r="M4" s="53" t="s">
        <v>453</v>
      </c>
    </row>
    <row r="5" spans="1:13" ht="24" x14ac:dyDescent="0.2">
      <c r="A5" s="61" t="s">
        <v>3</v>
      </c>
      <c r="B5" s="62" t="s">
        <v>4</v>
      </c>
      <c r="C5" s="61" t="s">
        <v>308</v>
      </c>
      <c r="D5" s="63" t="s">
        <v>271</v>
      </c>
      <c r="E5" s="64" t="s">
        <v>304</v>
      </c>
      <c r="F5" s="65" t="s">
        <v>455</v>
      </c>
      <c r="H5" s="48" t="s">
        <v>13</v>
      </c>
      <c r="I5" s="49" t="s">
        <v>14</v>
      </c>
      <c r="J5" s="49" t="s">
        <v>305</v>
      </c>
      <c r="K5" s="49" t="s">
        <v>271</v>
      </c>
      <c r="L5" s="48" t="s">
        <v>304</v>
      </c>
      <c r="M5" s="53" t="s">
        <v>455</v>
      </c>
    </row>
    <row r="6" spans="1:13" ht="24" x14ac:dyDescent="0.2">
      <c r="A6" s="61" t="s">
        <v>5</v>
      </c>
      <c r="B6" s="62" t="s">
        <v>6</v>
      </c>
      <c r="C6" s="61" t="s">
        <v>309</v>
      </c>
      <c r="D6" s="63" t="s">
        <v>271</v>
      </c>
      <c r="E6" s="64" t="s">
        <v>304</v>
      </c>
      <c r="F6" s="65" t="s">
        <v>454</v>
      </c>
      <c r="H6" s="48" t="s">
        <v>19</v>
      </c>
      <c r="I6" s="49" t="s">
        <v>20</v>
      </c>
      <c r="J6" s="49" t="s">
        <v>315</v>
      </c>
      <c r="K6" s="49" t="s">
        <v>271</v>
      </c>
      <c r="L6" s="48" t="s">
        <v>304</v>
      </c>
      <c r="M6" s="53" t="s">
        <v>454</v>
      </c>
    </row>
    <row r="7" spans="1:13" ht="24" x14ac:dyDescent="0.2">
      <c r="A7" s="61" t="s">
        <v>7</v>
      </c>
      <c r="B7" s="62" t="s">
        <v>8</v>
      </c>
      <c r="C7" s="61" t="s">
        <v>310</v>
      </c>
      <c r="D7" s="63" t="s">
        <v>271</v>
      </c>
      <c r="E7" s="64" t="s">
        <v>304</v>
      </c>
      <c r="F7" s="65" t="s">
        <v>454</v>
      </c>
    </row>
    <row r="8" spans="1:13" ht="24" x14ac:dyDescent="0.2">
      <c r="A8" s="61" t="s">
        <v>11</v>
      </c>
      <c r="B8" s="62" t="s">
        <v>12</v>
      </c>
      <c r="C8" s="61" t="s">
        <v>312</v>
      </c>
      <c r="D8" s="63" t="s">
        <v>271</v>
      </c>
      <c r="E8" s="64" t="s">
        <v>304</v>
      </c>
      <c r="F8" s="65" t="s">
        <v>454</v>
      </c>
    </row>
    <row r="9" spans="1:13" ht="24" x14ac:dyDescent="0.2">
      <c r="A9" s="61" t="s">
        <v>15</v>
      </c>
      <c r="B9" s="62" t="s">
        <v>16</v>
      </c>
      <c r="C9" s="61" t="s">
        <v>313</v>
      </c>
      <c r="D9" s="63" t="s">
        <v>271</v>
      </c>
      <c r="E9" s="64" t="s">
        <v>304</v>
      </c>
      <c r="F9" s="65" t="s">
        <v>455</v>
      </c>
    </row>
    <row r="10" spans="1:13" ht="24" x14ac:dyDescent="0.2">
      <c r="A10" s="61" t="s">
        <v>17</v>
      </c>
      <c r="B10" s="62" t="s">
        <v>18</v>
      </c>
      <c r="C10" s="61" t="s">
        <v>314</v>
      </c>
      <c r="D10" s="63" t="s">
        <v>271</v>
      </c>
      <c r="E10" s="64" t="s">
        <v>304</v>
      </c>
      <c r="F10" s="65" t="s">
        <v>455</v>
      </c>
      <c r="I10" s="2"/>
    </row>
    <row r="11" spans="1:13" ht="24" x14ac:dyDescent="0.55000000000000004">
      <c r="A11" s="66">
        <v>14363</v>
      </c>
      <c r="B11" s="67" t="s">
        <v>421</v>
      </c>
      <c r="C11" s="64" t="s">
        <v>422</v>
      </c>
      <c r="D11" s="64" t="s">
        <v>271</v>
      </c>
      <c r="E11" s="64" t="s">
        <v>304</v>
      </c>
      <c r="F11" s="65"/>
    </row>
    <row r="12" spans="1:13" ht="24" x14ac:dyDescent="0.55000000000000004">
      <c r="A12" s="66">
        <v>77697</v>
      </c>
      <c r="B12" s="67" t="s">
        <v>423</v>
      </c>
      <c r="C12" s="64" t="s">
        <v>270</v>
      </c>
      <c r="D12" s="64" t="s">
        <v>271</v>
      </c>
      <c r="E12" s="64" t="s">
        <v>304</v>
      </c>
      <c r="F12" s="65"/>
    </row>
    <row r="13" spans="1:13" ht="24" x14ac:dyDescent="0.55000000000000004">
      <c r="A13" s="66">
        <v>77698</v>
      </c>
      <c r="B13" s="68" t="s">
        <v>424</v>
      </c>
      <c r="C13" s="64" t="s">
        <v>449</v>
      </c>
      <c r="D13" s="64" t="s">
        <v>271</v>
      </c>
      <c r="E13" s="64" t="s">
        <v>304</v>
      </c>
      <c r="F13" s="65"/>
    </row>
    <row r="14" spans="1:13" ht="24" x14ac:dyDescent="0.55000000000000004">
      <c r="A14" s="68" t="s">
        <v>451</v>
      </c>
      <c r="B14" s="68" t="s">
        <v>450</v>
      </c>
      <c r="C14" s="64" t="s">
        <v>305</v>
      </c>
      <c r="D14" s="64" t="s">
        <v>271</v>
      </c>
      <c r="E14" s="64" t="s">
        <v>304</v>
      </c>
      <c r="F14" s="65"/>
    </row>
  </sheetData>
  <mergeCells count="3">
    <mergeCell ref="A1:F1"/>
    <mergeCell ref="A2:F2"/>
    <mergeCell ref="H2:M2"/>
  </mergeCells>
  <phoneticPr fontId="9" type="noConversion"/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4" bestFit="1" customWidth="1"/>
    <col min="3" max="5" width="12.75" customWidth="1"/>
    <col min="6" max="6" width="9.75" customWidth="1"/>
    <col min="8" max="8" width="14.25" bestFit="1" customWidth="1"/>
    <col min="9" max="9" width="31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2">
      <c r="A2" s="83" t="s">
        <v>257</v>
      </c>
      <c r="B2" s="83"/>
      <c r="C2" s="83"/>
      <c r="D2" s="84"/>
      <c r="E2" s="84"/>
      <c r="F2" s="83"/>
      <c r="H2" s="85" t="s">
        <v>477</v>
      </c>
      <c r="I2" s="85"/>
      <c r="J2" s="85"/>
      <c r="K2" s="85"/>
      <c r="L2" s="85"/>
      <c r="M2" s="85"/>
    </row>
    <row r="3" spans="1:13" ht="24" x14ac:dyDescent="0.2">
      <c r="A3" s="1" t="s">
        <v>417</v>
      </c>
      <c r="B3" s="1" t="s">
        <v>0</v>
      </c>
      <c r="C3" s="1" t="s">
        <v>267</v>
      </c>
      <c r="D3" s="5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1" t="s">
        <v>21</v>
      </c>
      <c r="B4" s="62" t="s">
        <v>326</v>
      </c>
      <c r="C4" s="61" t="s">
        <v>274</v>
      </c>
      <c r="D4" s="63" t="s">
        <v>274</v>
      </c>
      <c r="E4" s="64" t="s">
        <v>304</v>
      </c>
      <c r="F4" s="65" t="s">
        <v>454</v>
      </c>
      <c r="H4" s="48" t="s">
        <v>24</v>
      </c>
      <c r="I4" s="49" t="s">
        <v>25</v>
      </c>
      <c r="J4" s="49" t="s">
        <v>317</v>
      </c>
      <c r="K4" s="49" t="s">
        <v>274</v>
      </c>
      <c r="L4" s="48" t="s">
        <v>304</v>
      </c>
      <c r="M4" s="53" t="s">
        <v>454</v>
      </c>
    </row>
    <row r="5" spans="1:13" ht="24" x14ac:dyDescent="0.2">
      <c r="A5" s="61" t="s">
        <v>22</v>
      </c>
      <c r="B5" s="62" t="s">
        <v>23</v>
      </c>
      <c r="C5" s="61" t="s">
        <v>274</v>
      </c>
      <c r="D5" s="63" t="s">
        <v>274</v>
      </c>
      <c r="E5" s="64" t="s">
        <v>304</v>
      </c>
      <c r="F5" s="65" t="s">
        <v>454</v>
      </c>
      <c r="H5" s="48" t="s">
        <v>34</v>
      </c>
      <c r="I5" s="49" t="s">
        <v>35</v>
      </c>
      <c r="J5" s="49" t="s">
        <v>322</v>
      </c>
      <c r="K5" s="49" t="s">
        <v>274</v>
      </c>
      <c r="L5" s="48" t="s">
        <v>304</v>
      </c>
      <c r="M5" s="53" t="s">
        <v>454</v>
      </c>
    </row>
    <row r="6" spans="1:13" ht="24" x14ac:dyDescent="0.2">
      <c r="A6" s="61" t="s">
        <v>26</v>
      </c>
      <c r="B6" s="62" t="s">
        <v>27</v>
      </c>
      <c r="C6" s="61" t="s">
        <v>318</v>
      </c>
      <c r="D6" s="63" t="s">
        <v>274</v>
      </c>
      <c r="E6" s="64" t="s">
        <v>304</v>
      </c>
      <c r="F6" s="65" t="s">
        <v>454</v>
      </c>
      <c r="H6" s="48" t="s">
        <v>40</v>
      </c>
      <c r="I6" s="49" t="s">
        <v>41</v>
      </c>
      <c r="J6" s="49" t="s">
        <v>324</v>
      </c>
      <c r="K6" s="49" t="s">
        <v>274</v>
      </c>
      <c r="L6" s="48" t="s">
        <v>304</v>
      </c>
      <c r="M6" s="53" t="s">
        <v>455</v>
      </c>
    </row>
    <row r="7" spans="1:13" ht="24" x14ac:dyDescent="0.2">
      <c r="A7" s="61" t="s">
        <v>28</v>
      </c>
      <c r="B7" s="62" t="s">
        <v>29</v>
      </c>
      <c r="C7" s="61" t="s">
        <v>319</v>
      </c>
      <c r="D7" s="63" t="s">
        <v>274</v>
      </c>
      <c r="E7" s="64" t="s">
        <v>304</v>
      </c>
      <c r="F7" s="65" t="s">
        <v>454</v>
      </c>
    </row>
    <row r="8" spans="1:13" ht="24" x14ac:dyDescent="0.2">
      <c r="A8" s="61" t="s">
        <v>30</v>
      </c>
      <c r="B8" s="62" t="s">
        <v>31</v>
      </c>
      <c r="C8" s="61" t="s">
        <v>320</v>
      </c>
      <c r="D8" s="63" t="s">
        <v>274</v>
      </c>
      <c r="E8" s="64" t="s">
        <v>304</v>
      </c>
      <c r="F8" s="65" t="s">
        <v>455</v>
      </c>
    </row>
    <row r="9" spans="1:13" ht="24" x14ac:dyDescent="0.2">
      <c r="A9" s="61" t="s">
        <v>32</v>
      </c>
      <c r="B9" s="62" t="s">
        <v>33</v>
      </c>
      <c r="C9" s="61" t="s">
        <v>321</v>
      </c>
      <c r="D9" s="63" t="s">
        <v>274</v>
      </c>
      <c r="E9" s="64" t="s">
        <v>304</v>
      </c>
      <c r="F9" s="65" t="s">
        <v>454</v>
      </c>
    </row>
    <row r="10" spans="1:13" ht="24" x14ac:dyDescent="0.2">
      <c r="A10" s="61" t="s">
        <v>36</v>
      </c>
      <c r="B10" s="62" t="s">
        <v>37</v>
      </c>
      <c r="C10" s="61" t="s">
        <v>323</v>
      </c>
      <c r="D10" s="63" t="s">
        <v>274</v>
      </c>
      <c r="E10" s="64" t="s">
        <v>304</v>
      </c>
      <c r="F10" s="65" t="s">
        <v>454</v>
      </c>
    </row>
    <row r="11" spans="1:13" ht="24" x14ac:dyDescent="0.2">
      <c r="A11" s="61" t="s">
        <v>38</v>
      </c>
      <c r="B11" s="62" t="s">
        <v>39</v>
      </c>
      <c r="C11" s="61" t="s">
        <v>323</v>
      </c>
      <c r="D11" s="63" t="s">
        <v>274</v>
      </c>
      <c r="E11" s="64" t="s">
        <v>304</v>
      </c>
      <c r="F11" s="65" t="s">
        <v>453</v>
      </c>
    </row>
    <row r="12" spans="1:13" ht="24" x14ac:dyDescent="0.2">
      <c r="A12" s="69" t="s">
        <v>42</v>
      </c>
      <c r="B12" s="70" t="s">
        <v>43</v>
      </c>
      <c r="C12" s="69" t="s">
        <v>325</v>
      </c>
      <c r="D12" s="71" t="s">
        <v>274</v>
      </c>
      <c r="E12" s="64" t="s">
        <v>304</v>
      </c>
      <c r="F12" s="65" t="s">
        <v>454</v>
      </c>
    </row>
    <row r="13" spans="1:13" ht="24" x14ac:dyDescent="0.55000000000000004">
      <c r="A13" s="66">
        <v>77499</v>
      </c>
      <c r="B13" s="67" t="s">
        <v>452</v>
      </c>
      <c r="C13" s="64" t="s">
        <v>418</v>
      </c>
      <c r="D13" s="73" t="s">
        <v>274</v>
      </c>
      <c r="E13" s="64" t="s">
        <v>304</v>
      </c>
      <c r="F13" s="65" t="s">
        <v>454</v>
      </c>
    </row>
    <row r="14" spans="1:13" ht="24" x14ac:dyDescent="0.55000000000000004">
      <c r="A14" s="72">
        <v>99879</v>
      </c>
      <c r="B14" s="67" t="s">
        <v>339</v>
      </c>
      <c r="C14" s="64" t="s">
        <v>273</v>
      </c>
      <c r="D14" s="73" t="s">
        <v>274</v>
      </c>
      <c r="E14" s="64" t="s">
        <v>304</v>
      </c>
      <c r="F14" s="65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M15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4.5" customWidth="1"/>
    <col min="3" max="5" width="12.75" customWidth="1"/>
    <col min="6" max="6" width="9.75" customWidth="1"/>
    <col min="8" max="8" width="14.25" bestFit="1" customWidth="1"/>
    <col min="9" max="9" width="34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2">
      <c r="A2" s="86" t="s">
        <v>258</v>
      </c>
      <c r="B2" s="86"/>
      <c r="C2" s="86"/>
      <c r="D2" s="87"/>
      <c r="E2" s="87"/>
      <c r="F2" s="86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48</v>
      </c>
      <c r="B4" s="67" t="s">
        <v>49</v>
      </c>
      <c r="C4" s="64" t="s">
        <v>330</v>
      </c>
      <c r="D4" s="64" t="s">
        <v>277</v>
      </c>
      <c r="E4" s="64" t="s">
        <v>304</v>
      </c>
      <c r="F4" s="76" t="s">
        <v>454</v>
      </c>
      <c r="H4" s="48" t="s">
        <v>44</v>
      </c>
      <c r="I4" s="49" t="s">
        <v>45</v>
      </c>
      <c r="J4" s="49" t="s">
        <v>328</v>
      </c>
      <c r="K4" s="49" t="s">
        <v>277</v>
      </c>
      <c r="L4" s="49" t="s">
        <v>304</v>
      </c>
      <c r="M4" s="53" t="s">
        <v>454</v>
      </c>
    </row>
    <row r="5" spans="1:13" ht="24" x14ac:dyDescent="0.2">
      <c r="A5" s="64" t="s">
        <v>50</v>
      </c>
      <c r="B5" s="67" t="s">
        <v>51</v>
      </c>
      <c r="C5" s="64" t="s">
        <v>331</v>
      </c>
      <c r="D5" s="64" t="s">
        <v>277</v>
      </c>
      <c r="E5" s="64" t="s">
        <v>304</v>
      </c>
      <c r="F5" s="76" t="s">
        <v>454</v>
      </c>
      <c r="H5" s="48" t="s">
        <v>46</v>
      </c>
      <c r="I5" s="49" t="s">
        <v>47</v>
      </c>
      <c r="J5" s="49" t="s">
        <v>329</v>
      </c>
      <c r="K5" s="49" t="s">
        <v>277</v>
      </c>
      <c r="L5" s="49" t="s">
        <v>304</v>
      </c>
      <c r="M5" s="53" t="s">
        <v>454</v>
      </c>
    </row>
    <row r="6" spans="1:13" ht="24" x14ac:dyDescent="0.2">
      <c r="A6" s="64" t="s">
        <v>52</v>
      </c>
      <c r="B6" s="67" t="s">
        <v>53</v>
      </c>
      <c r="C6" s="64" t="s">
        <v>332</v>
      </c>
      <c r="D6" s="64" t="s">
        <v>277</v>
      </c>
      <c r="E6" s="64" t="s">
        <v>304</v>
      </c>
      <c r="F6" s="76" t="s">
        <v>454</v>
      </c>
      <c r="H6" s="48" t="s">
        <v>64</v>
      </c>
      <c r="I6" s="49" t="s">
        <v>65</v>
      </c>
      <c r="J6" s="49" t="s">
        <v>336</v>
      </c>
      <c r="K6" s="49" t="s">
        <v>277</v>
      </c>
      <c r="L6" s="49" t="s">
        <v>304</v>
      </c>
      <c r="M6" s="53" t="s">
        <v>454</v>
      </c>
    </row>
    <row r="7" spans="1:13" ht="24" x14ac:dyDescent="0.2">
      <c r="A7" s="64" t="s">
        <v>54</v>
      </c>
      <c r="B7" s="67" t="s">
        <v>55</v>
      </c>
      <c r="C7" s="64" t="s">
        <v>332</v>
      </c>
      <c r="D7" s="64" t="s">
        <v>277</v>
      </c>
      <c r="E7" s="64" t="s">
        <v>304</v>
      </c>
      <c r="F7" s="76" t="s">
        <v>454</v>
      </c>
      <c r="H7" s="48" t="s">
        <v>244</v>
      </c>
      <c r="I7" s="49" t="s">
        <v>245</v>
      </c>
      <c r="J7" s="49" t="s">
        <v>333</v>
      </c>
      <c r="K7" s="49" t="s">
        <v>277</v>
      </c>
      <c r="L7" s="49" t="s">
        <v>304</v>
      </c>
      <c r="M7" s="53" t="s">
        <v>454</v>
      </c>
    </row>
    <row r="8" spans="1:13" ht="24" x14ac:dyDescent="0.2">
      <c r="A8" s="64" t="s">
        <v>56</v>
      </c>
      <c r="B8" s="67" t="s">
        <v>57</v>
      </c>
      <c r="C8" s="64" t="s">
        <v>333</v>
      </c>
      <c r="D8" s="64" t="s">
        <v>277</v>
      </c>
      <c r="E8" s="64" t="s">
        <v>304</v>
      </c>
      <c r="F8" s="76" t="s">
        <v>454</v>
      </c>
    </row>
    <row r="9" spans="1:13" ht="24" x14ac:dyDescent="0.2">
      <c r="A9" s="64" t="s">
        <v>58</v>
      </c>
      <c r="B9" s="67" t="s">
        <v>59</v>
      </c>
      <c r="C9" s="64" t="s">
        <v>334</v>
      </c>
      <c r="D9" s="64" t="s">
        <v>277</v>
      </c>
      <c r="E9" s="64" t="s">
        <v>304</v>
      </c>
      <c r="F9" s="76" t="s">
        <v>455</v>
      </c>
    </row>
    <row r="10" spans="1:13" ht="24" x14ac:dyDescent="0.2">
      <c r="A10" s="64" t="s">
        <v>60</v>
      </c>
      <c r="B10" s="67" t="s">
        <v>61</v>
      </c>
      <c r="C10" s="64" t="s">
        <v>335</v>
      </c>
      <c r="D10" s="64" t="s">
        <v>277</v>
      </c>
      <c r="E10" s="64" t="s">
        <v>304</v>
      </c>
      <c r="F10" s="76" t="s">
        <v>454</v>
      </c>
    </row>
    <row r="11" spans="1:13" ht="24" x14ac:dyDescent="0.2">
      <c r="A11" s="64" t="s">
        <v>62</v>
      </c>
      <c r="B11" s="67" t="s">
        <v>63</v>
      </c>
      <c r="C11" s="64" t="s">
        <v>336</v>
      </c>
      <c r="D11" s="64" t="s">
        <v>277</v>
      </c>
      <c r="E11" s="64" t="s">
        <v>304</v>
      </c>
      <c r="F11" s="76" t="s">
        <v>454</v>
      </c>
    </row>
    <row r="12" spans="1:13" ht="24" x14ac:dyDescent="0.2">
      <c r="A12" s="64" t="s">
        <v>66</v>
      </c>
      <c r="B12" s="67" t="s">
        <v>67</v>
      </c>
      <c r="C12" s="64" t="s">
        <v>337</v>
      </c>
      <c r="D12" s="64" t="s">
        <v>277</v>
      </c>
      <c r="E12" s="64" t="s">
        <v>304</v>
      </c>
      <c r="F12" s="76" t="s">
        <v>454</v>
      </c>
    </row>
    <row r="13" spans="1:13" ht="24" x14ac:dyDescent="0.2">
      <c r="A13" s="64" t="s">
        <v>68</v>
      </c>
      <c r="B13" s="67" t="s">
        <v>69</v>
      </c>
      <c r="C13" s="64" t="s">
        <v>338</v>
      </c>
      <c r="D13" s="64" t="s">
        <v>277</v>
      </c>
      <c r="E13" s="64" t="s">
        <v>304</v>
      </c>
      <c r="F13" s="76" t="s">
        <v>454</v>
      </c>
    </row>
    <row r="14" spans="1:13" ht="24" x14ac:dyDescent="0.2">
      <c r="A14" s="64" t="s">
        <v>246</v>
      </c>
      <c r="B14" s="67" t="s">
        <v>247</v>
      </c>
      <c r="C14" s="64" t="s">
        <v>329</v>
      </c>
      <c r="D14" s="64" t="s">
        <v>277</v>
      </c>
      <c r="E14" s="64" t="s">
        <v>304</v>
      </c>
      <c r="F14" s="76" t="s">
        <v>453</v>
      </c>
    </row>
    <row r="15" spans="1:13" ht="24" x14ac:dyDescent="0.55000000000000004">
      <c r="A15" s="66">
        <v>99878</v>
      </c>
      <c r="B15" s="67" t="s">
        <v>340</v>
      </c>
      <c r="C15" s="67" t="s">
        <v>276</v>
      </c>
      <c r="D15" s="67" t="s">
        <v>277</v>
      </c>
      <c r="E15" s="67" t="s">
        <v>304</v>
      </c>
      <c r="F15" s="76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5" bestFit="1" customWidth="1"/>
    <col min="3" max="5" width="12.75" customWidth="1"/>
    <col min="6" max="6" width="9.75" customWidth="1"/>
    <col min="8" max="8" width="14.25" bestFit="1" customWidth="1"/>
    <col min="9" max="9" width="32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259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72</v>
      </c>
      <c r="B4" s="67" t="s">
        <v>73</v>
      </c>
      <c r="C4" s="64" t="s">
        <v>280</v>
      </c>
      <c r="D4" s="64" t="s">
        <v>280</v>
      </c>
      <c r="E4" s="64" t="s">
        <v>304</v>
      </c>
      <c r="F4" s="76" t="s">
        <v>454</v>
      </c>
      <c r="H4" s="48" t="s">
        <v>70</v>
      </c>
      <c r="I4" s="49" t="s">
        <v>71</v>
      </c>
      <c r="J4" s="49" t="s">
        <v>280</v>
      </c>
      <c r="K4" s="49" t="s">
        <v>280</v>
      </c>
      <c r="L4" s="49" t="s">
        <v>304</v>
      </c>
      <c r="M4" s="53" t="s">
        <v>454</v>
      </c>
    </row>
    <row r="5" spans="1:13" ht="24" x14ac:dyDescent="0.2">
      <c r="A5" s="64" t="s">
        <v>76</v>
      </c>
      <c r="B5" s="67" t="s">
        <v>77</v>
      </c>
      <c r="C5" s="64" t="s">
        <v>342</v>
      </c>
      <c r="D5" s="64" t="s">
        <v>280</v>
      </c>
      <c r="E5" s="64" t="s">
        <v>304</v>
      </c>
      <c r="F5" s="76" t="s">
        <v>454</v>
      </c>
      <c r="H5" s="48" t="s">
        <v>74</v>
      </c>
      <c r="I5" s="49" t="s">
        <v>75</v>
      </c>
      <c r="J5" s="49" t="s">
        <v>341</v>
      </c>
      <c r="K5" s="49" t="s">
        <v>280</v>
      </c>
      <c r="L5" s="49" t="s">
        <v>304</v>
      </c>
      <c r="M5" s="53" t="s">
        <v>454</v>
      </c>
    </row>
    <row r="6" spans="1:13" ht="24" x14ac:dyDescent="0.2">
      <c r="A6" s="64" t="s">
        <v>80</v>
      </c>
      <c r="B6" s="67" t="s">
        <v>81</v>
      </c>
      <c r="C6" s="64" t="s">
        <v>344</v>
      </c>
      <c r="D6" s="64" t="s">
        <v>280</v>
      </c>
      <c r="E6" s="64" t="s">
        <v>304</v>
      </c>
      <c r="F6" s="76" t="s">
        <v>453</v>
      </c>
      <c r="H6" s="48" t="s">
        <v>78</v>
      </c>
      <c r="I6" s="49" t="s">
        <v>79</v>
      </c>
      <c r="J6" s="49" t="s">
        <v>343</v>
      </c>
      <c r="K6" s="49" t="s">
        <v>280</v>
      </c>
      <c r="L6" s="49" t="s">
        <v>304</v>
      </c>
      <c r="M6" s="53" t="s">
        <v>453</v>
      </c>
    </row>
    <row r="7" spans="1:13" ht="24" x14ac:dyDescent="0.2">
      <c r="A7" s="64" t="s">
        <v>82</v>
      </c>
      <c r="B7" s="67" t="s">
        <v>83</v>
      </c>
      <c r="C7" s="64" t="s">
        <v>344</v>
      </c>
      <c r="D7" s="64" t="s">
        <v>280</v>
      </c>
      <c r="E7" s="64" t="s">
        <v>304</v>
      </c>
      <c r="F7" s="76" t="s">
        <v>454</v>
      </c>
      <c r="H7" s="48" t="s">
        <v>92</v>
      </c>
      <c r="I7" s="49" t="s">
        <v>93</v>
      </c>
      <c r="J7" s="49" t="s">
        <v>348</v>
      </c>
      <c r="K7" s="49" t="s">
        <v>280</v>
      </c>
      <c r="L7" s="49" t="s">
        <v>304</v>
      </c>
      <c r="M7" s="53" t="s">
        <v>454</v>
      </c>
    </row>
    <row r="8" spans="1:13" ht="24" x14ac:dyDescent="0.55000000000000004">
      <c r="A8" s="64" t="s">
        <v>84</v>
      </c>
      <c r="B8" s="67" t="s">
        <v>85</v>
      </c>
      <c r="C8" s="64" t="s">
        <v>345</v>
      </c>
      <c r="D8" s="64" t="s">
        <v>280</v>
      </c>
      <c r="E8" s="64" t="s">
        <v>304</v>
      </c>
      <c r="F8" s="75" t="s">
        <v>453</v>
      </c>
    </row>
    <row r="9" spans="1:13" ht="24" x14ac:dyDescent="0.55000000000000004">
      <c r="A9" s="64" t="s">
        <v>86</v>
      </c>
      <c r="B9" s="67" t="s">
        <v>87</v>
      </c>
      <c r="C9" s="64" t="s">
        <v>346</v>
      </c>
      <c r="D9" s="64" t="s">
        <v>280</v>
      </c>
      <c r="E9" s="64" t="s">
        <v>304</v>
      </c>
      <c r="F9" s="75" t="s">
        <v>454</v>
      </c>
    </row>
    <row r="10" spans="1:13" ht="24" x14ac:dyDescent="0.2">
      <c r="A10" s="64" t="s">
        <v>88</v>
      </c>
      <c r="B10" s="67" t="s">
        <v>89</v>
      </c>
      <c r="C10" s="64" t="s">
        <v>347</v>
      </c>
      <c r="D10" s="64" t="s">
        <v>280</v>
      </c>
      <c r="E10" s="64" t="s">
        <v>304</v>
      </c>
      <c r="F10" s="76" t="s">
        <v>454</v>
      </c>
    </row>
    <row r="11" spans="1:13" ht="24" x14ac:dyDescent="0.55000000000000004">
      <c r="A11" s="64" t="s">
        <v>90</v>
      </c>
      <c r="B11" s="64" t="s">
        <v>91</v>
      </c>
      <c r="C11" s="64" t="s">
        <v>347</v>
      </c>
      <c r="D11" s="64" t="s">
        <v>280</v>
      </c>
      <c r="E11" s="64" t="s">
        <v>304</v>
      </c>
      <c r="F11" s="75" t="s">
        <v>453</v>
      </c>
    </row>
    <row r="12" spans="1:13" ht="24" x14ac:dyDescent="0.2">
      <c r="A12" s="64" t="s">
        <v>94</v>
      </c>
      <c r="B12" s="67" t="s">
        <v>95</v>
      </c>
      <c r="C12" s="64" t="s">
        <v>348</v>
      </c>
      <c r="D12" s="64" t="s">
        <v>280</v>
      </c>
      <c r="E12" s="64" t="s">
        <v>304</v>
      </c>
      <c r="F12" s="76" t="s">
        <v>453</v>
      </c>
    </row>
    <row r="13" spans="1:13" ht="24" x14ac:dyDescent="0.2">
      <c r="A13" s="64" t="s">
        <v>252</v>
      </c>
      <c r="B13" s="67" t="s">
        <v>253</v>
      </c>
      <c r="C13" s="64" t="s">
        <v>347</v>
      </c>
      <c r="D13" s="64" t="s">
        <v>280</v>
      </c>
      <c r="E13" s="64" t="s">
        <v>304</v>
      </c>
      <c r="F13" s="76" t="s">
        <v>453</v>
      </c>
    </row>
    <row r="14" spans="1:13" ht="24" x14ac:dyDescent="0.55000000000000004">
      <c r="A14" s="66">
        <v>99877</v>
      </c>
      <c r="B14" s="67" t="s">
        <v>426</v>
      </c>
      <c r="C14" s="64" t="s">
        <v>279</v>
      </c>
      <c r="D14" s="64" t="s">
        <v>280</v>
      </c>
      <c r="E14" s="64" t="s">
        <v>304</v>
      </c>
      <c r="F14" s="75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1.5" customWidth="1"/>
    <col min="3" max="5" width="12.75" customWidth="1"/>
    <col min="6" max="6" width="9.75" customWidth="1"/>
    <col min="8" max="8" width="14.25" bestFit="1" customWidth="1"/>
    <col min="9" max="9" width="30.12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260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96</v>
      </c>
      <c r="B4" s="67" t="s">
        <v>97</v>
      </c>
      <c r="C4" s="64" t="s">
        <v>349</v>
      </c>
      <c r="D4" s="64" t="s">
        <v>282</v>
      </c>
      <c r="E4" s="64" t="s">
        <v>304</v>
      </c>
      <c r="F4" s="76" t="s">
        <v>454</v>
      </c>
      <c r="H4" s="48" t="s">
        <v>98</v>
      </c>
      <c r="I4" s="49" t="s">
        <v>99</v>
      </c>
      <c r="J4" s="49" t="s">
        <v>350</v>
      </c>
      <c r="K4" s="49" t="s">
        <v>282</v>
      </c>
      <c r="L4" s="49" t="s">
        <v>304</v>
      </c>
      <c r="M4" s="53" t="s">
        <v>454</v>
      </c>
    </row>
    <row r="5" spans="1:13" ht="24" x14ac:dyDescent="0.2">
      <c r="A5" s="64" t="s">
        <v>100</v>
      </c>
      <c r="B5" s="67" t="s">
        <v>101</v>
      </c>
      <c r="C5" s="64" t="s">
        <v>351</v>
      </c>
      <c r="D5" s="64" t="s">
        <v>282</v>
      </c>
      <c r="E5" s="64" t="s">
        <v>304</v>
      </c>
      <c r="F5" s="76" t="s">
        <v>454</v>
      </c>
      <c r="H5" s="48" t="s">
        <v>104</v>
      </c>
      <c r="I5" s="49" t="s">
        <v>105</v>
      </c>
      <c r="J5" s="49" t="s">
        <v>353</v>
      </c>
      <c r="K5" s="49" t="s">
        <v>282</v>
      </c>
      <c r="L5" s="49" t="s">
        <v>304</v>
      </c>
      <c r="M5" s="53" t="s">
        <v>455</v>
      </c>
    </row>
    <row r="6" spans="1:13" ht="24" x14ac:dyDescent="0.2">
      <c r="A6" s="64" t="s">
        <v>102</v>
      </c>
      <c r="B6" s="67" t="s">
        <v>103</v>
      </c>
      <c r="C6" s="64" t="s">
        <v>352</v>
      </c>
      <c r="D6" s="64" t="s">
        <v>282</v>
      </c>
      <c r="E6" s="64" t="s">
        <v>304</v>
      </c>
      <c r="F6" s="76" t="s">
        <v>455</v>
      </c>
      <c r="H6" s="48" t="s">
        <v>108</v>
      </c>
      <c r="I6" s="49" t="s">
        <v>109</v>
      </c>
      <c r="J6" s="49" t="s">
        <v>355</v>
      </c>
      <c r="K6" s="49" t="s">
        <v>282</v>
      </c>
      <c r="L6" s="49" t="s">
        <v>304</v>
      </c>
      <c r="M6" s="53" t="s">
        <v>454</v>
      </c>
    </row>
    <row r="7" spans="1:13" ht="24" x14ac:dyDescent="0.2">
      <c r="A7" s="64" t="s">
        <v>106</v>
      </c>
      <c r="B7" s="67" t="s">
        <v>107</v>
      </c>
      <c r="C7" s="64" t="s">
        <v>354</v>
      </c>
      <c r="D7" s="64" t="s">
        <v>282</v>
      </c>
      <c r="E7" s="64" t="s">
        <v>304</v>
      </c>
      <c r="F7" s="76" t="s">
        <v>454</v>
      </c>
    </row>
    <row r="8" spans="1:13" ht="24" x14ac:dyDescent="0.2">
      <c r="A8" s="64" t="s">
        <v>110</v>
      </c>
      <c r="B8" s="67" t="s">
        <v>111</v>
      </c>
      <c r="C8" s="64" t="s">
        <v>356</v>
      </c>
      <c r="D8" s="64" t="s">
        <v>282</v>
      </c>
      <c r="E8" s="64" t="s">
        <v>304</v>
      </c>
      <c r="F8" s="76" t="s">
        <v>454</v>
      </c>
    </row>
    <row r="9" spans="1:13" ht="24" x14ac:dyDescent="0.2">
      <c r="A9" s="64" t="s">
        <v>112</v>
      </c>
      <c r="B9" s="67" t="s">
        <v>113</v>
      </c>
      <c r="C9" s="64" t="s">
        <v>357</v>
      </c>
      <c r="D9" s="64" t="s">
        <v>282</v>
      </c>
      <c r="E9" s="64" t="s">
        <v>304</v>
      </c>
      <c r="F9" s="76" t="s">
        <v>454</v>
      </c>
    </row>
    <row r="10" spans="1:13" ht="24" x14ac:dyDescent="0.2">
      <c r="A10" s="64" t="s">
        <v>114</v>
      </c>
      <c r="B10" s="67" t="s">
        <v>115</v>
      </c>
      <c r="C10" s="64" t="s">
        <v>358</v>
      </c>
      <c r="D10" s="64" t="s">
        <v>282</v>
      </c>
      <c r="E10" s="64" t="s">
        <v>304</v>
      </c>
      <c r="F10" s="76" t="s">
        <v>453</v>
      </c>
    </row>
    <row r="11" spans="1:13" ht="24" x14ac:dyDescent="0.2">
      <c r="A11" s="64" t="s">
        <v>116</v>
      </c>
      <c r="B11" s="67" t="s">
        <v>117</v>
      </c>
      <c r="C11" s="64" t="s">
        <v>359</v>
      </c>
      <c r="D11" s="64" t="s">
        <v>282</v>
      </c>
      <c r="E11" s="64" t="s">
        <v>304</v>
      </c>
      <c r="F11" s="76" t="s">
        <v>454</v>
      </c>
    </row>
    <row r="12" spans="1:13" ht="24" x14ac:dyDescent="0.2">
      <c r="A12" s="64" t="s">
        <v>118</v>
      </c>
      <c r="B12" s="67" t="s">
        <v>119</v>
      </c>
      <c r="C12" s="64" t="s">
        <v>360</v>
      </c>
      <c r="D12" s="64" t="s">
        <v>282</v>
      </c>
      <c r="E12" s="64" t="s">
        <v>304</v>
      </c>
      <c r="F12" s="76" t="s">
        <v>453</v>
      </c>
    </row>
    <row r="13" spans="1:13" ht="24" x14ac:dyDescent="0.2">
      <c r="A13" s="64" t="s">
        <v>254</v>
      </c>
      <c r="B13" s="67" t="s">
        <v>255</v>
      </c>
      <c r="C13" s="64" t="s">
        <v>352</v>
      </c>
      <c r="D13" s="64" t="s">
        <v>282</v>
      </c>
      <c r="E13" s="64" t="s">
        <v>304</v>
      </c>
      <c r="F13" s="76" t="s">
        <v>454</v>
      </c>
    </row>
    <row r="14" spans="1:13" ht="24" x14ac:dyDescent="0.55000000000000004">
      <c r="A14" s="66">
        <v>77483</v>
      </c>
      <c r="B14" s="67" t="s">
        <v>361</v>
      </c>
      <c r="C14" s="64" t="s">
        <v>282</v>
      </c>
      <c r="D14" s="64" t="s">
        <v>282</v>
      </c>
      <c r="E14" s="64" t="s">
        <v>304</v>
      </c>
      <c r="F14" s="76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1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28.5" customWidth="1"/>
    <col min="3" max="5" width="12.75" customWidth="1"/>
    <col min="6" max="6" width="9.75" customWidth="1"/>
    <col min="8" max="8" width="14.25" bestFit="1" customWidth="1"/>
    <col min="9" max="9" width="28.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419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120</v>
      </c>
      <c r="B4" s="67" t="s">
        <v>121</v>
      </c>
      <c r="C4" s="64" t="s">
        <v>362</v>
      </c>
      <c r="D4" s="64" t="s">
        <v>285</v>
      </c>
      <c r="E4" s="64" t="s">
        <v>304</v>
      </c>
      <c r="F4" s="76" t="s">
        <v>455</v>
      </c>
      <c r="H4" s="48" t="s">
        <v>122</v>
      </c>
      <c r="I4" s="49" t="s">
        <v>123</v>
      </c>
      <c r="J4" s="49" t="s">
        <v>363</v>
      </c>
      <c r="K4" s="49" t="s">
        <v>285</v>
      </c>
      <c r="L4" s="49" t="s">
        <v>304</v>
      </c>
      <c r="M4" s="53" t="s">
        <v>454</v>
      </c>
    </row>
    <row r="5" spans="1:13" ht="24" x14ac:dyDescent="0.2">
      <c r="A5" s="64" t="s">
        <v>124</v>
      </c>
      <c r="B5" s="67" t="s">
        <v>125</v>
      </c>
      <c r="C5" s="64" t="s">
        <v>364</v>
      </c>
      <c r="D5" s="64" t="s">
        <v>285</v>
      </c>
      <c r="E5" s="64" t="s">
        <v>304</v>
      </c>
      <c r="F5" s="76" t="s">
        <v>454</v>
      </c>
    </row>
    <row r="6" spans="1:13" ht="24" x14ac:dyDescent="0.55000000000000004">
      <c r="A6" s="66">
        <v>99875</v>
      </c>
      <c r="B6" s="67" t="s">
        <v>377</v>
      </c>
      <c r="C6" s="64" t="s">
        <v>284</v>
      </c>
      <c r="D6" s="64" t="s">
        <v>285</v>
      </c>
      <c r="E6" s="64" t="s">
        <v>304</v>
      </c>
      <c r="F6" s="65"/>
    </row>
    <row r="7" spans="1:13" x14ac:dyDescent="0.2">
      <c r="C7" s="74"/>
      <c r="D7" s="74"/>
      <c r="E7" s="74"/>
    </row>
    <row r="8" spans="1:13" x14ac:dyDescent="0.2">
      <c r="C8" s="74"/>
      <c r="D8" s="74"/>
      <c r="E8" s="74"/>
    </row>
    <row r="9" spans="1:13" x14ac:dyDescent="0.2">
      <c r="C9" s="74"/>
      <c r="D9" s="74"/>
      <c r="E9" s="74"/>
    </row>
    <row r="10" spans="1:13" x14ac:dyDescent="0.2">
      <c r="C10" s="74"/>
      <c r="D10" s="74"/>
      <c r="E10" s="74"/>
    </row>
    <row r="11" spans="1:13" x14ac:dyDescent="0.2">
      <c r="C11" s="74"/>
      <c r="D11" s="74"/>
      <c r="E11" s="74"/>
    </row>
    <row r="12" spans="1:13" x14ac:dyDescent="0.2">
      <c r="C12" s="74"/>
      <c r="D12" s="74"/>
      <c r="E12" s="74"/>
    </row>
    <row r="13" spans="1:13" x14ac:dyDescent="0.2">
      <c r="C13" s="74"/>
      <c r="D13" s="74"/>
      <c r="E13" s="74"/>
    </row>
    <row r="14" spans="1:13" x14ac:dyDescent="0.2">
      <c r="C14" s="74"/>
      <c r="D14" s="74"/>
      <c r="E14" s="74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M15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3.25" bestFit="1" customWidth="1"/>
    <col min="3" max="5" width="12.75" customWidth="1"/>
    <col min="6" max="6" width="9.75" customWidth="1"/>
    <col min="8" max="8" width="14.25" bestFit="1" customWidth="1"/>
    <col min="9" max="9" width="32.2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420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2">
      <c r="A4" s="64" t="s">
        <v>126</v>
      </c>
      <c r="B4" s="67" t="s">
        <v>127</v>
      </c>
      <c r="C4" s="64" t="s">
        <v>365</v>
      </c>
      <c r="D4" s="64" t="s">
        <v>299</v>
      </c>
      <c r="E4" s="64" t="s">
        <v>304</v>
      </c>
      <c r="F4" s="76" t="s">
        <v>454</v>
      </c>
      <c r="H4" s="48" t="s">
        <v>128</v>
      </c>
      <c r="I4" s="49" t="s">
        <v>129</v>
      </c>
      <c r="J4" s="49" t="s">
        <v>366</v>
      </c>
      <c r="K4" s="49" t="s">
        <v>299</v>
      </c>
      <c r="L4" s="49" t="s">
        <v>304</v>
      </c>
      <c r="M4" s="53" t="s">
        <v>454</v>
      </c>
    </row>
    <row r="5" spans="1:13" ht="24" x14ac:dyDescent="0.2">
      <c r="A5" s="64" t="s">
        <v>130</v>
      </c>
      <c r="B5" s="67" t="s">
        <v>131</v>
      </c>
      <c r="C5" s="64" t="s">
        <v>366</v>
      </c>
      <c r="D5" s="64" t="s">
        <v>299</v>
      </c>
      <c r="E5" s="64" t="s">
        <v>304</v>
      </c>
      <c r="F5" s="76" t="s">
        <v>454</v>
      </c>
      <c r="H5" s="48" t="s">
        <v>136</v>
      </c>
      <c r="I5" s="49" t="s">
        <v>137</v>
      </c>
      <c r="J5" s="49" t="s">
        <v>369</v>
      </c>
      <c r="K5" s="49" t="s">
        <v>299</v>
      </c>
      <c r="L5" s="49" t="s">
        <v>304</v>
      </c>
      <c r="M5" s="53" t="s">
        <v>455</v>
      </c>
    </row>
    <row r="6" spans="1:13" ht="24" x14ac:dyDescent="0.2">
      <c r="A6" s="64" t="s">
        <v>132</v>
      </c>
      <c r="B6" s="67" t="s">
        <v>133</v>
      </c>
      <c r="C6" s="64" t="s">
        <v>367</v>
      </c>
      <c r="D6" s="64" t="s">
        <v>299</v>
      </c>
      <c r="E6" s="64" t="s">
        <v>304</v>
      </c>
      <c r="F6" s="76" t="s">
        <v>454</v>
      </c>
      <c r="H6" s="48" t="s">
        <v>140</v>
      </c>
      <c r="I6" s="49" t="s">
        <v>141</v>
      </c>
      <c r="J6" s="49" t="s">
        <v>371</v>
      </c>
      <c r="K6" s="49" t="s">
        <v>299</v>
      </c>
      <c r="L6" s="49" t="s">
        <v>304</v>
      </c>
      <c r="M6" s="53" t="s">
        <v>454</v>
      </c>
    </row>
    <row r="7" spans="1:13" ht="24" x14ac:dyDescent="0.2">
      <c r="A7" s="64" t="s">
        <v>134</v>
      </c>
      <c r="B7" s="67" t="s">
        <v>135</v>
      </c>
      <c r="C7" s="64" t="s">
        <v>368</v>
      </c>
      <c r="D7" s="64" t="s">
        <v>299</v>
      </c>
      <c r="E7" s="64" t="s">
        <v>304</v>
      </c>
      <c r="F7" s="76" t="s">
        <v>454</v>
      </c>
    </row>
    <row r="8" spans="1:13" ht="24" x14ac:dyDescent="0.2">
      <c r="A8" s="64" t="s">
        <v>138</v>
      </c>
      <c r="B8" s="67" t="s">
        <v>139</v>
      </c>
      <c r="C8" s="64" t="s">
        <v>370</v>
      </c>
      <c r="D8" s="64" t="s">
        <v>299</v>
      </c>
      <c r="E8" s="64" t="s">
        <v>304</v>
      </c>
      <c r="F8" s="76" t="s">
        <v>454</v>
      </c>
    </row>
    <row r="9" spans="1:13" ht="24" x14ac:dyDescent="0.55000000000000004">
      <c r="A9" s="64" t="s">
        <v>142</v>
      </c>
      <c r="B9" s="67" t="s">
        <v>143</v>
      </c>
      <c r="C9" s="64" t="s">
        <v>372</v>
      </c>
      <c r="D9" s="64" t="s">
        <v>299</v>
      </c>
      <c r="E9" s="64" t="s">
        <v>304</v>
      </c>
      <c r="F9" s="75" t="s">
        <v>454</v>
      </c>
    </row>
    <row r="10" spans="1:13" ht="24" x14ac:dyDescent="0.2">
      <c r="A10" s="64" t="s">
        <v>144</v>
      </c>
      <c r="B10" s="67" t="s">
        <v>145</v>
      </c>
      <c r="C10" s="64" t="s">
        <v>372</v>
      </c>
      <c r="D10" s="64" t="s">
        <v>299</v>
      </c>
      <c r="E10" s="64" t="s">
        <v>304</v>
      </c>
      <c r="F10" s="76" t="s">
        <v>453</v>
      </c>
    </row>
    <row r="11" spans="1:13" ht="24" x14ac:dyDescent="0.2">
      <c r="A11" s="64" t="s">
        <v>146</v>
      </c>
      <c r="B11" s="67" t="s">
        <v>147</v>
      </c>
      <c r="C11" s="64" t="s">
        <v>373</v>
      </c>
      <c r="D11" s="64" t="s">
        <v>299</v>
      </c>
      <c r="E11" s="64" t="s">
        <v>304</v>
      </c>
      <c r="F11" s="76" t="s">
        <v>453</v>
      </c>
    </row>
    <row r="12" spans="1:13" ht="24" x14ac:dyDescent="0.2">
      <c r="A12" s="64" t="s">
        <v>148</v>
      </c>
      <c r="B12" s="67" t="s">
        <v>149</v>
      </c>
      <c r="C12" s="64" t="s">
        <v>373</v>
      </c>
      <c r="D12" s="64" t="s">
        <v>299</v>
      </c>
      <c r="E12" s="64" t="s">
        <v>304</v>
      </c>
      <c r="F12" s="76" t="s">
        <v>453</v>
      </c>
    </row>
    <row r="13" spans="1:13" ht="24" x14ac:dyDescent="0.55000000000000004">
      <c r="A13" s="64" t="s">
        <v>150</v>
      </c>
      <c r="B13" s="67" t="s">
        <v>151</v>
      </c>
      <c r="C13" s="64" t="s">
        <v>374</v>
      </c>
      <c r="D13" s="64" t="s">
        <v>299</v>
      </c>
      <c r="E13" s="64" t="s">
        <v>304</v>
      </c>
      <c r="F13" s="75" t="s">
        <v>453</v>
      </c>
    </row>
    <row r="14" spans="1:13" ht="24" x14ac:dyDescent="0.55000000000000004">
      <c r="A14" s="66">
        <v>14364</v>
      </c>
      <c r="B14" s="67" t="s">
        <v>375</v>
      </c>
      <c r="C14" s="64" t="s">
        <v>298</v>
      </c>
      <c r="D14" s="64" t="s">
        <v>299</v>
      </c>
      <c r="E14" s="64" t="s">
        <v>304</v>
      </c>
      <c r="F14" s="75"/>
    </row>
    <row r="15" spans="1:13" ht="24" x14ac:dyDescent="0.55000000000000004">
      <c r="A15" s="66">
        <v>77700</v>
      </c>
      <c r="B15" s="67" t="s">
        <v>376</v>
      </c>
      <c r="C15" s="67" t="s">
        <v>298</v>
      </c>
      <c r="D15" s="67" t="s">
        <v>299</v>
      </c>
      <c r="E15" s="67" t="s">
        <v>304</v>
      </c>
      <c r="F15" s="75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M14"/>
  <sheetViews>
    <sheetView showGridLines="0" zoomScale="90" zoomScaleNormal="90" workbookViewId="0">
      <selection sqref="A1:F1"/>
    </sheetView>
  </sheetViews>
  <sheetFormatPr defaultRowHeight="14.25" x14ac:dyDescent="0.2"/>
  <cols>
    <col min="1" max="1" width="14.75" customWidth="1"/>
    <col min="2" max="2" width="33.75" bestFit="1" customWidth="1"/>
    <col min="3" max="5" width="12.75" customWidth="1"/>
    <col min="6" max="6" width="9.75" customWidth="1"/>
    <col min="8" max="8" width="14.25" bestFit="1" customWidth="1"/>
    <col min="9" max="9" width="34.75" bestFit="1" customWidth="1"/>
    <col min="10" max="12" width="12.75" customWidth="1"/>
    <col min="13" max="13" width="9.75" customWidth="1"/>
  </cols>
  <sheetData>
    <row r="1" spans="1:13" ht="30.75" x14ac:dyDescent="0.2">
      <c r="A1" s="81" t="s">
        <v>478</v>
      </c>
      <c r="B1" s="81"/>
      <c r="C1" s="81"/>
      <c r="D1" s="82"/>
      <c r="E1" s="82"/>
      <c r="F1" s="81"/>
    </row>
    <row r="2" spans="1:13" ht="27.75" x14ac:dyDescent="0.65">
      <c r="A2" s="88" t="s">
        <v>261</v>
      </c>
      <c r="B2" s="88"/>
      <c r="C2" s="88"/>
      <c r="D2" s="89"/>
      <c r="E2" s="89"/>
      <c r="F2" s="88"/>
      <c r="H2" s="85" t="s">
        <v>477</v>
      </c>
      <c r="I2" s="85"/>
      <c r="J2" s="85"/>
      <c r="K2" s="85"/>
      <c r="L2" s="85"/>
      <c r="M2" s="85"/>
    </row>
    <row r="3" spans="1:13" ht="24" x14ac:dyDescent="0.2">
      <c r="A3" s="6" t="s">
        <v>417</v>
      </c>
      <c r="B3" s="6" t="s">
        <v>0</v>
      </c>
      <c r="C3" s="6" t="s">
        <v>267</v>
      </c>
      <c r="D3" s="6" t="s">
        <v>268</v>
      </c>
      <c r="E3" s="6" t="s">
        <v>316</v>
      </c>
      <c r="F3" s="6" t="s">
        <v>460</v>
      </c>
      <c r="H3" s="6" t="s">
        <v>417</v>
      </c>
      <c r="I3" s="6" t="s">
        <v>0</v>
      </c>
      <c r="J3" s="6" t="s">
        <v>267</v>
      </c>
      <c r="K3" s="6" t="s">
        <v>268</v>
      </c>
      <c r="L3" s="6" t="s">
        <v>316</v>
      </c>
      <c r="M3" s="6" t="s">
        <v>460</v>
      </c>
    </row>
    <row r="4" spans="1:13" ht="24" x14ac:dyDescent="0.55000000000000004">
      <c r="A4" s="64" t="s">
        <v>152</v>
      </c>
      <c r="B4" s="67" t="s">
        <v>153</v>
      </c>
      <c r="C4" s="64" t="s">
        <v>288</v>
      </c>
      <c r="D4" s="64" t="s">
        <v>288</v>
      </c>
      <c r="E4" s="64" t="s">
        <v>304</v>
      </c>
      <c r="F4" s="75" t="s">
        <v>453</v>
      </c>
      <c r="H4" s="48" t="s">
        <v>158</v>
      </c>
      <c r="I4" s="49" t="s">
        <v>159</v>
      </c>
      <c r="J4" s="49" t="s">
        <v>380</v>
      </c>
      <c r="K4" s="49" t="s">
        <v>288</v>
      </c>
      <c r="L4" s="49" t="s">
        <v>304</v>
      </c>
      <c r="M4" s="53" t="s">
        <v>453</v>
      </c>
    </row>
    <row r="5" spans="1:13" ht="24" x14ac:dyDescent="0.55000000000000004">
      <c r="A5" s="64" t="s">
        <v>154</v>
      </c>
      <c r="B5" s="67" t="s">
        <v>155</v>
      </c>
      <c r="C5" s="64" t="s">
        <v>288</v>
      </c>
      <c r="D5" s="64" t="s">
        <v>288</v>
      </c>
      <c r="E5" s="64" t="s">
        <v>304</v>
      </c>
      <c r="F5" s="75" t="s">
        <v>453</v>
      </c>
    </row>
    <row r="6" spans="1:13" ht="24" x14ac:dyDescent="0.55000000000000004">
      <c r="A6" s="64" t="s">
        <v>156</v>
      </c>
      <c r="B6" s="67" t="s">
        <v>157</v>
      </c>
      <c r="C6" s="64" t="s">
        <v>379</v>
      </c>
      <c r="D6" s="64" t="s">
        <v>288</v>
      </c>
      <c r="E6" s="64" t="s">
        <v>304</v>
      </c>
      <c r="F6" s="75" t="s">
        <v>453</v>
      </c>
    </row>
    <row r="7" spans="1:13" ht="24" x14ac:dyDescent="0.55000000000000004">
      <c r="A7" s="64" t="s">
        <v>248</v>
      </c>
      <c r="B7" s="67" t="s">
        <v>249</v>
      </c>
      <c r="C7" s="64" t="s">
        <v>380</v>
      </c>
      <c r="D7" s="64" t="s">
        <v>288</v>
      </c>
      <c r="E7" s="64" t="s">
        <v>304</v>
      </c>
      <c r="F7" s="75" t="s">
        <v>453</v>
      </c>
    </row>
    <row r="8" spans="1:13" ht="24" x14ac:dyDescent="0.55000000000000004">
      <c r="A8" s="66">
        <v>99871</v>
      </c>
      <c r="B8" s="67" t="s">
        <v>378</v>
      </c>
      <c r="C8" s="64" t="s">
        <v>287</v>
      </c>
      <c r="D8" s="64" t="s">
        <v>288</v>
      </c>
      <c r="E8" s="64" t="s">
        <v>304</v>
      </c>
      <c r="F8" s="75"/>
    </row>
    <row r="9" spans="1:13" x14ac:dyDescent="0.2">
      <c r="C9" s="74"/>
      <c r="D9" s="74"/>
      <c r="E9" s="74"/>
    </row>
    <row r="10" spans="1:13" x14ac:dyDescent="0.2">
      <c r="C10" s="74"/>
      <c r="D10" s="74"/>
      <c r="E10" s="74"/>
    </row>
    <row r="11" spans="1:13" x14ac:dyDescent="0.2">
      <c r="C11" s="74"/>
      <c r="D11" s="74"/>
      <c r="E11" s="74"/>
    </row>
    <row r="12" spans="1:13" x14ac:dyDescent="0.2">
      <c r="C12" s="74"/>
      <c r="D12" s="74"/>
      <c r="E12" s="74"/>
    </row>
    <row r="13" spans="1:13" x14ac:dyDescent="0.2">
      <c r="C13" s="74"/>
      <c r="D13" s="74"/>
      <c r="E13" s="74"/>
    </row>
    <row r="14" spans="1:13" x14ac:dyDescent="0.2">
      <c r="C14" s="74"/>
      <c r="D14" s="74"/>
      <c r="E14" s="74"/>
    </row>
  </sheetData>
  <mergeCells count="3">
    <mergeCell ref="A1:F1"/>
    <mergeCell ref="A2:F2"/>
    <mergeCell ref="H2:M2"/>
  </mergeCells>
  <pageMargins left="0.51181102362204722" right="0.51181102362204722" top="0.23622047244094488" bottom="0.23622047244094488" header="0.11811023622047244" footer="0.11811023622047244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14</vt:i4>
      </vt:variant>
    </vt:vector>
  </HeadingPairs>
  <TitlesOfParts>
    <vt:vector size="14" baseType="lpstr">
      <vt:lpstr>จังหวัดปัตตานี</vt:lpstr>
      <vt:lpstr>1. อำเภอเมืองปัตตานี</vt:lpstr>
      <vt:lpstr>2. อำเภอโคกโพธิ์</vt:lpstr>
      <vt:lpstr>3. อำเภอหนองจิก</vt:lpstr>
      <vt:lpstr>4. อำเภอปะนาเระ</vt:lpstr>
      <vt:lpstr>5. อำเภอมายอ</vt:lpstr>
      <vt:lpstr>6. อำเภอทุ่งยางแดง</vt:lpstr>
      <vt:lpstr>7. อำเภอสายบุรี</vt:lpstr>
      <vt:lpstr>8. อำเภอไม้แก่น</vt:lpstr>
      <vt:lpstr>9. อำเภอยะหริ่ง</vt:lpstr>
      <vt:lpstr>10. อำเภอยะรัง</vt:lpstr>
      <vt:lpstr>11. อำเภอกะพ้อ</vt:lpstr>
      <vt:lpstr>12. อำเภอแม่ลาน</vt:lpstr>
      <vt:lpstr>รพท.+รพช.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หน่วยบริการสาธารณสุข จังหวัดปัตตานี</dc:title>
  <dc:creator>Venus</dc:creator>
  <cp:lastModifiedBy>User</cp:lastModifiedBy>
  <cp:lastPrinted>2022-10-03T08:53:32Z</cp:lastPrinted>
  <dcterms:created xsi:type="dcterms:W3CDTF">2018-11-05T09:25:54Z</dcterms:created>
  <dcterms:modified xsi:type="dcterms:W3CDTF">2022-12-27T09:51:03Z</dcterms:modified>
</cp:coreProperties>
</file>